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1040" windowHeight="8535" activeTab="0"/>
  </bookViews>
  <sheets>
    <sheet name="MaintenanceList" sheetId="1" r:id="rId1"/>
  </sheets>
  <definedNames>
    <definedName name="ExternalData5" localSheetId="0">'MaintenanceList'!#REF!</definedName>
    <definedName name="_xlnm.Print_Area" localSheetId="0">'MaintenanceList'!$C$1:$N$169</definedName>
    <definedName name="_xlnm.Print_Titles" localSheetId="0">'MaintenanceList'!$1:$3</definedName>
    <definedName name="Query_from_MS_Access_Database_1" localSheetId="0">'MaintenanceList'!#REF!</definedName>
    <definedName name="Query_from_MS_Access_Database_2" localSheetId="0">'MaintenanceList'!#REF!</definedName>
    <definedName name="Query_from_MS_Access_Database_3" localSheetId="0">'MaintenanceList'!#REF!</definedName>
    <definedName name="Query_from_MS_Access_Database_4" localSheetId="0">'MaintenanceList'!#REF!</definedName>
    <definedName name="Query_from_MS_Access_Database_5" localSheetId="0">'MaintenanceList'!#REF!</definedName>
  </definedNames>
  <calcPr fullCalcOnLoad="1"/>
</workbook>
</file>

<file path=xl/sharedStrings.xml><?xml version="1.0" encoding="utf-8"?>
<sst xmlns="http://schemas.openxmlformats.org/spreadsheetml/2006/main" count="354" uniqueCount="220">
  <si>
    <t>Nov</t>
  </si>
  <si>
    <t>School</t>
  </si>
  <si>
    <t>Amount</t>
  </si>
  <si>
    <t>Eligible</t>
  </si>
  <si>
    <t>EED</t>
  </si>
  <si>
    <t>Participating</t>
  </si>
  <si>
    <t>State</t>
  </si>
  <si>
    <t>Aggregate</t>
  </si>
  <si>
    <t>District</t>
  </si>
  <si>
    <t>Project Name</t>
  </si>
  <si>
    <t>Requested</t>
  </si>
  <si>
    <t>Recommended</t>
  </si>
  <si>
    <t>Share</t>
  </si>
  <si>
    <t xml:space="preserve">Dec </t>
  </si>
  <si>
    <t>Iditarod Area</t>
  </si>
  <si>
    <t>Yukon-Koyukuk</t>
  </si>
  <si>
    <t>Lower Kuskokwim</t>
  </si>
  <si>
    <t>Copper River</t>
  </si>
  <si>
    <t>Alaska Gateway</t>
  </si>
  <si>
    <t>Saint Marys</t>
  </si>
  <si>
    <t>Annette Island</t>
  </si>
  <si>
    <t>Southeast Island</t>
  </si>
  <si>
    <t>Mar</t>
  </si>
  <si>
    <t>Yakutat City</t>
  </si>
  <si>
    <t>Chugach</t>
  </si>
  <si>
    <t>Anchorage</t>
  </si>
  <si>
    <t>Chester Valley Elementary School Renovation</t>
  </si>
  <si>
    <t>Northwest Arctic</t>
  </si>
  <si>
    <t>Kenai Peninsula</t>
  </si>
  <si>
    <t>Mat-Su Borough</t>
  </si>
  <si>
    <t>Sand Lake Elementary School Renovation</t>
  </si>
  <si>
    <t>Turnagain Elementary School Renovation</t>
  </si>
  <si>
    <t>Juneau City Borough</t>
  </si>
  <si>
    <t>Glacier Valley Elementary Renovation</t>
  </si>
  <si>
    <t>Yukon Flats</t>
  </si>
  <si>
    <t>Inlet View Elementary School Renovation</t>
  </si>
  <si>
    <t>Bering Strait</t>
  </si>
  <si>
    <t>Chatham</t>
  </si>
  <si>
    <t>Aleutians East</t>
  </si>
  <si>
    <t>Prior</t>
  </si>
  <si>
    <t>Funding</t>
  </si>
  <si>
    <t>Dec</t>
  </si>
  <si>
    <t>Feb</t>
  </si>
  <si>
    <t>Chenega Bay School Roof Renovation</t>
  </si>
  <si>
    <t>Yakutat Elementary Emergency Repairs Completion</t>
  </si>
  <si>
    <t>St. Mary's School Complex Renovation Project</t>
  </si>
  <si>
    <t>Shungnak K-12 Renovation, Phase 5</t>
  </si>
  <si>
    <t>Bethel Regional High School Renovation, Phase 2</t>
  </si>
  <si>
    <t>Ketchikan</t>
  </si>
  <si>
    <t>Houghtaling &amp; Valley Park Elementary Schools Playground Upgrades</t>
  </si>
  <si>
    <t>Fort Yukon Gym Renovation Completion</t>
  </si>
  <si>
    <t>P.T. Albert K-12 Structural &amp; Code Repairs Completion, Tununak</t>
  </si>
  <si>
    <t>Z.J.Williams Structural Repairs Completion, Napaskiak</t>
  </si>
  <si>
    <t>Klawock City</t>
  </si>
  <si>
    <t>Klawock Gym Structural Repairs</t>
  </si>
  <si>
    <t>Whittier School Roof Renovation</t>
  </si>
  <si>
    <t>Lower Yukon</t>
  </si>
  <si>
    <t>Pitka's Point K-12 School Renovation</t>
  </si>
  <si>
    <t>Deering School Renovation, Phase 2</t>
  </si>
  <si>
    <t>Haines</t>
  </si>
  <si>
    <t>Haines School Renovation Completion</t>
  </si>
  <si>
    <t>False Pass School Siding Replacement</t>
  </si>
  <si>
    <t>Nelson Lagoon School Siding Replacement Completion</t>
  </si>
  <si>
    <t>Allakaket Renovate Water/Sewer Facility Completion</t>
  </si>
  <si>
    <t>Sand Point School Window Replacement</t>
  </si>
  <si>
    <t>Clark Middle School Renovation</t>
  </si>
  <si>
    <t>Harborview Elementary Renovation</t>
  </si>
  <si>
    <t>Huslia High School Foundation &amp; Exterior Renovation</t>
  </si>
  <si>
    <t>Gastineau Elementary Renovation</t>
  </si>
  <si>
    <t>Eek K-12 Deferred Maintenance Completion</t>
  </si>
  <si>
    <t>Ignatius Beans School Improvement, Mountain Village</t>
  </si>
  <si>
    <t>Diomede K-12 Renovation</t>
  </si>
  <si>
    <t>Auke Bay Elementary Renovation</t>
  </si>
  <si>
    <t>Southwest Region</t>
  </si>
  <si>
    <t>HVAC Upgrade, Aleknagik</t>
  </si>
  <si>
    <t>Unalakleet High School Renovation</t>
  </si>
  <si>
    <t>Hoonah City</t>
  </si>
  <si>
    <t>Hoonah High School Key Card Access System And Door Replacement</t>
  </si>
  <si>
    <t>Cordova</t>
  </si>
  <si>
    <t>Mt. Eccles Renovation</t>
  </si>
  <si>
    <t>Yupiit</t>
  </si>
  <si>
    <t>Districtwide Site &amp; Utility Completion</t>
  </si>
  <si>
    <t>Yakutat School Mechanical Upgrades</t>
  </si>
  <si>
    <t>Districtwide Fuel Tank Farm Replacement</t>
  </si>
  <si>
    <t>Cold Bay K-12 School Heating Upgrade</t>
  </si>
  <si>
    <t>Fairbanks</t>
  </si>
  <si>
    <t>Weller Water Tank Replacement</t>
  </si>
  <si>
    <t>Delta/Greely</t>
  </si>
  <si>
    <t>Delta Junction Middle/High School Major Maintenance</t>
  </si>
  <si>
    <t>Copper Center Elementary School Upgrade</t>
  </si>
  <si>
    <t>Klawock School Renovation</t>
  </si>
  <si>
    <t>Gustavus School Renovation, Phase 3</t>
  </si>
  <si>
    <t>Districtwide  Fuel Oil Tank Replacement</t>
  </si>
  <si>
    <t>Joy Emergency Lighting System Upgrades</t>
  </si>
  <si>
    <t>Eagle School Water System Upgrade</t>
  </si>
  <si>
    <t>Shaktoolik K-12 Renovation</t>
  </si>
  <si>
    <t>Districtwide Major Maintenance</t>
  </si>
  <si>
    <t>Glennallen High School Upgrade, Phase 2</t>
  </si>
  <si>
    <t>North Pole Middle School Mechanical Systems Upgrade</t>
  </si>
  <si>
    <t>Akutan School Siding Replacement</t>
  </si>
  <si>
    <t>Tanana City</t>
  </si>
  <si>
    <t>Maudry J. Sommer School Major Maintenance</t>
  </si>
  <si>
    <t>Ayaprun K-12 Water System Upgrade Completion, Newtok</t>
  </si>
  <si>
    <t>McGrath School Roof Repair, Phase 2</t>
  </si>
  <si>
    <t>Metlakatla Elementary School Renovation</t>
  </si>
  <si>
    <t>Palmer High School Roof Replacement</t>
  </si>
  <si>
    <t>Denali Borough</t>
  </si>
  <si>
    <t>Cantwell School Sprinkler Installation, Fire Alarm Upgrade &amp; New Well Completion</t>
  </si>
  <si>
    <t>Tenakee Springs K-12 School Renovation</t>
  </si>
  <si>
    <t>Metlakatla High School Plumbing Renovation</t>
  </si>
  <si>
    <t>Klawock Fuel Tank Decommissioning</t>
  </si>
  <si>
    <t>Districtwide Fuel Tanks Disposition</t>
  </si>
  <si>
    <t>Northway School Energy Upgrade</t>
  </si>
  <si>
    <t>Craig City</t>
  </si>
  <si>
    <t>Craig Elementary School Roof Replacement</t>
  </si>
  <si>
    <t>Mikelnguut Elitnaurviat Elementary Deferred Maintenance Completion, Bethel</t>
  </si>
  <si>
    <t>Hoonah Pool &amp; Boiler Room Roof Replacement</t>
  </si>
  <si>
    <t>Marie Drake Renovation</t>
  </si>
  <si>
    <t>Venetie Generator Building Renovation</t>
  </si>
  <si>
    <t>Lathrop Major Maintenance</t>
  </si>
  <si>
    <t>Fort Yukon Soil Remediation &amp; Fuel Tank</t>
  </si>
  <si>
    <t>Wasilla Middle School Gym Roof Replacement</t>
  </si>
  <si>
    <t>Craig Middle School Renovation</t>
  </si>
  <si>
    <t>Window Replacement, 4 Schools</t>
  </si>
  <si>
    <t>Fire Alarm Upgrades, 12 Schools</t>
  </si>
  <si>
    <t>W. Miller Memorial K-12 Deferred Maintenance Completion, Napakiak</t>
  </si>
  <si>
    <t>Roof Replacement &amp;Structural Upgrades, 2 Schools</t>
  </si>
  <si>
    <t>Tri-Valley School Gymnasium &amp; Locker Rooms Roof Replacement Completion</t>
  </si>
  <si>
    <t>Districtwide Playgrounds &amp; Site Improvements</t>
  </si>
  <si>
    <t>Rabbit Creek Elementary Renovation Design</t>
  </si>
  <si>
    <t>Nulato School Renovation</t>
  </si>
  <si>
    <t>Snowshoe Elementary Flooring Replacements</t>
  </si>
  <si>
    <t>Woodriver Gymnasium Upgrade</t>
  </si>
  <si>
    <t>Districtwide Locker Replacement</t>
  </si>
  <si>
    <t>Butte Elementary &amp; Cottonwod Creek Elementary Wash Fountain Replacements</t>
  </si>
  <si>
    <t>Colony Middle School Flooring Replacement</t>
  </si>
  <si>
    <t>Kake City</t>
  </si>
  <si>
    <t>Kake Elementary School Ventilation System Upgrade Completion</t>
  </si>
  <si>
    <t>Middle School Track Improvements, 4 Schools</t>
  </si>
  <si>
    <t>Rocky Mountain K-12 Deferred Maintenance Completion, Good News Bay</t>
  </si>
  <si>
    <t>Wastewater Treatment Plants, 6 Schools</t>
  </si>
  <si>
    <t>Sand Point K-12 School Gym Floor Replacement</t>
  </si>
  <si>
    <t>Nuniwarmiut K-12 Deferred Maintenance Completion, Mekoryuk</t>
  </si>
  <si>
    <t>Districtwide Security System Upgrades, 9 Schools</t>
  </si>
  <si>
    <t>Lathrop Kitchen Upgrade</t>
  </si>
  <si>
    <t>Su-Valley High School Generator Replacement</t>
  </si>
  <si>
    <t>Thorne Bay School Underground Storage Tank Replacement</t>
  </si>
  <si>
    <t>Akula Elitnaurvik K-12 Deferred Maintenance Completion, Kasigluk</t>
  </si>
  <si>
    <t>Colony High School Resurface Running Track</t>
  </si>
  <si>
    <t>North Pole High Lighting Upgrade</t>
  </si>
  <si>
    <t>Kuspuk</t>
  </si>
  <si>
    <t>Jack Egnaty Sr. School Roof Replacement, Sleetmute</t>
  </si>
  <si>
    <t>Districtwide Fuel Tank Disposal &amp; Remediation</t>
  </si>
  <si>
    <t>Thorne Bay School Structural Repairs</t>
  </si>
  <si>
    <t>Thorne Bay School Fire Supression System Replacement</t>
  </si>
  <si>
    <t>Administrative Center Replace Rooftop Air Conditioning Units</t>
  </si>
  <si>
    <t>Asphalt Repair, 6 Schools</t>
  </si>
  <si>
    <t>Chaputnguak K-12 Water Treatment, Chefornak</t>
  </si>
  <si>
    <t>Finger Lake Elementary Flooring Replacement</t>
  </si>
  <si>
    <t>Port Protection Gym Relocation/Foundation</t>
  </si>
  <si>
    <t>North Pole Middle School Interior Renovations</t>
  </si>
  <si>
    <t>L. Angapak Memorial K-12 Deferred Maintenance Completion, Tuntutuliak</t>
  </si>
  <si>
    <t>Administration Building Generator Replacement</t>
  </si>
  <si>
    <t>Riverbend Elementary Roof Repairs &amp; Site Improvements</t>
  </si>
  <si>
    <t>Anderson School Septic Leachfield Replacement Completion</t>
  </si>
  <si>
    <t>Gym Lighting Upgrade, 2 Schools</t>
  </si>
  <si>
    <t>Security System Upgrades, 3 High Schools</t>
  </si>
  <si>
    <t>Weller Lighting Upgrade</t>
  </si>
  <si>
    <t>Salcha Playground Upgrades</t>
  </si>
  <si>
    <t>Dillingham City</t>
  </si>
  <si>
    <t>Dillingham High School/Middle School HVAC Distribution &amp; Controls</t>
  </si>
  <si>
    <t>Districtwide Fuel Tank Upgrades</t>
  </si>
  <si>
    <t>Aniak, Sleetmute, Red Devil Schools Heating System Replacements</t>
  </si>
  <si>
    <t>Traffic Safety Upgrades, 3 Elementary Schools</t>
  </si>
  <si>
    <t>Hoonah Schools Major Maintenance</t>
  </si>
  <si>
    <t>District Maintenance Facility Renovation</t>
  </si>
  <si>
    <t>Qugcuun Memorial School Deferred Maintenance Completion, Oscarville</t>
  </si>
  <si>
    <t>Mendenhall River Elementary Renovation</t>
  </si>
  <si>
    <t>Districtwide Mechanical Upgrades, 5 Schools</t>
  </si>
  <si>
    <t>Port Alexander Domestic Water System Pipe Replacement</t>
  </si>
  <si>
    <t>Blackwell School Shower &amp; Bathroom Repair Completion, Anvik</t>
  </si>
  <si>
    <t>Mechanical Control Upgrades, 16 Schools</t>
  </si>
  <si>
    <t>Generator Replacement, 5 Schools</t>
  </si>
  <si>
    <t>Petersburg City</t>
  </si>
  <si>
    <t>Elementary &amp; Covered Entrances &amp; Sidewalks Re-Siding, Petersburg</t>
  </si>
  <si>
    <t>Emergency Communications Systems, 7 Middle Schools</t>
  </si>
  <si>
    <t>Districtwide Roof Replacement, 3 Schools</t>
  </si>
  <si>
    <t>Cruikshank School Soil Remediation &amp; Fuel Tank Replacement, Beaver</t>
  </si>
  <si>
    <t>Mikelnguut Elitnaurviat Elementary &amp; Bethel Regional High School Drainage Upgrades</t>
  </si>
  <si>
    <t>Roofing, Ventilation &amp; Electrical Upgrades</t>
  </si>
  <si>
    <t>Districtwide Safety Communication Systems Upgrades</t>
  </si>
  <si>
    <t>Districtwide Electrical Projects, 6 Schools</t>
  </si>
  <si>
    <t>Badger Road Repair/Refinish Building Exterior</t>
  </si>
  <si>
    <t>Stevens Village Soil Remediation &amp; Fuel Tank Replacement</t>
  </si>
  <si>
    <t>Houston Middle School Roof Repair</t>
  </si>
  <si>
    <t>Shageluk Tank Farm Completion</t>
  </si>
  <si>
    <t>Roof Replacement &amp; Structural Upgrades, 3 Schools</t>
  </si>
  <si>
    <t>Sprinklers/Hazardous Materials/ADA Compliance,  2 Schools</t>
  </si>
  <si>
    <t>Auntie Mary Nicoli Elementary School, Renovation, Aniak</t>
  </si>
  <si>
    <t>Districtwide Lighting Upgrades</t>
  </si>
  <si>
    <t>Gladys Wood Elementary Renovation Design</t>
  </si>
  <si>
    <t>Generator Replacement, 2 Schools</t>
  </si>
  <si>
    <t>Emergency Communications Systems, 3 High Schools</t>
  </si>
  <si>
    <t>Nikolai Generator Project</t>
  </si>
  <si>
    <t>Sprinklers/Hazardous Materials/ADA Compliance, 6 Schools</t>
  </si>
  <si>
    <t>Districtwide Mechanical Upgrades, 15 Schools</t>
  </si>
  <si>
    <t>Thorne Bay Kitchen Upgrade</t>
  </si>
  <si>
    <t>Wasilla High School Security System Upgrade</t>
  </si>
  <si>
    <t>Districtwide General Building Renewal Project, 11 Schools</t>
  </si>
  <si>
    <t>Districtwide Electrical Projects, 14 Schools</t>
  </si>
  <si>
    <t>David Louis Memorial School Emergency Repairs &amp; Boiler Relocation Completion, Grayling</t>
  </si>
  <si>
    <t>Districtwide General Building Renewal Projects, 10 Schools</t>
  </si>
  <si>
    <t>Districtwide Traffic Safety Upgrades, 4 Schools</t>
  </si>
  <si>
    <t>Trapper Creek School Roof Repairs</t>
  </si>
  <si>
    <t>McGrath School/Admin Window Replacement</t>
  </si>
  <si>
    <t>McGrath Library/Media Center Flooring Upgrade</t>
  </si>
  <si>
    <t>HVAC Upgrades, 7 Schools</t>
  </si>
  <si>
    <t>Takotna Heating System Upgrade</t>
  </si>
  <si>
    <t>Innoko River School Fire Supression/Tank Upgrade, Shageluk</t>
  </si>
  <si>
    <t>Totals: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</si>
</sst>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6" xfId="21" applyFont="1" applyFill="1" applyBorder="1" applyAlignment="1">
      <alignment horizontal="right" wrapText="1"/>
      <protection/>
    </xf>
    <xf numFmtId="0" fontId="5" fillId="0" borderId="7" xfId="0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164" fontId="5" fillId="0" borderId="10" xfId="21" applyNumberFormat="1" applyFont="1" applyFill="1" applyBorder="1" applyAlignment="1">
      <alignment horizontal="right" wrapText="1"/>
      <protection/>
    </xf>
    <xf numFmtId="164" fontId="0" fillId="0" borderId="11" xfId="0" applyNumberFormat="1" applyBorder="1" applyAlignment="1">
      <alignment wrapText="1"/>
    </xf>
    <xf numFmtId="3" fontId="6" fillId="0" borderId="8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tenanceLi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5527"/>
  <sheetViews>
    <sheetView tabSelected="1" workbookViewId="0" topLeftCell="C1">
      <selection activeCell="G144" sqref="G144"/>
    </sheetView>
  </sheetViews>
  <sheetFormatPr defaultColWidth="9.140625" defaultRowHeight="12.75"/>
  <cols>
    <col min="1" max="2" width="3.8515625" style="6" hidden="1" customWidth="1"/>
    <col min="3" max="4" width="3.8515625" style="6" customWidth="1"/>
    <col min="5" max="5" width="4.140625" style="6" customWidth="1"/>
    <col min="6" max="6" width="13.57421875" style="1" customWidth="1"/>
    <col min="7" max="7" width="30.421875" style="1" customWidth="1"/>
    <col min="8" max="9" width="11.8515625" style="7" bestFit="1" customWidth="1"/>
    <col min="10" max="10" width="10.8515625" style="7" bestFit="1" customWidth="1"/>
    <col min="11" max="11" width="13.8515625" style="7" bestFit="1" customWidth="1"/>
    <col min="12" max="12" width="10.7109375" style="7" bestFit="1" customWidth="1"/>
    <col min="13" max="13" width="11.7109375" style="27" bestFit="1" customWidth="1"/>
    <col min="14" max="14" width="10.421875" style="27" bestFit="1" customWidth="1"/>
    <col min="15" max="16384" width="9.140625" style="3" customWidth="1"/>
  </cols>
  <sheetData>
    <row r="1" spans="1:14" s="4" customFormat="1" ht="16.5" customHeight="1">
      <c r="A1" s="8" t="s">
        <v>22</v>
      </c>
      <c r="B1" s="8" t="s">
        <v>13</v>
      </c>
      <c r="C1" s="14" t="s">
        <v>42</v>
      </c>
      <c r="D1" s="14" t="s">
        <v>41</v>
      </c>
      <c r="E1" s="14" t="s">
        <v>0</v>
      </c>
      <c r="F1" s="14" t="s">
        <v>1</v>
      </c>
      <c r="G1" s="14"/>
      <c r="H1" s="15" t="s">
        <v>2</v>
      </c>
      <c r="I1" s="15" t="s">
        <v>3</v>
      </c>
      <c r="J1" s="15" t="s">
        <v>39</v>
      </c>
      <c r="K1" s="15" t="s">
        <v>4</v>
      </c>
      <c r="L1" s="15" t="s">
        <v>5</v>
      </c>
      <c r="M1" s="24" t="s">
        <v>6</v>
      </c>
      <c r="N1" s="28" t="s">
        <v>7</v>
      </c>
    </row>
    <row r="2" spans="1:14" s="5" customFormat="1" ht="12">
      <c r="A2" s="9">
        <v>16</v>
      </c>
      <c r="B2" s="9">
        <v>15</v>
      </c>
      <c r="C2" s="16">
        <v>1</v>
      </c>
      <c r="D2" s="16">
        <v>15</v>
      </c>
      <c r="E2" s="16">
        <v>6</v>
      </c>
      <c r="F2" s="16" t="s">
        <v>8</v>
      </c>
      <c r="G2" s="16" t="s">
        <v>9</v>
      </c>
      <c r="H2" s="17" t="s">
        <v>10</v>
      </c>
      <c r="I2" s="17" t="s">
        <v>2</v>
      </c>
      <c r="J2" s="17" t="s">
        <v>40</v>
      </c>
      <c r="K2" s="17" t="s">
        <v>11</v>
      </c>
      <c r="L2" s="17" t="s">
        <v>12</v>
      </c>
      <c r="M2" s="25" t="s">
        <v>12</v>
      </c>
      <c r="N2" s="29" t="s">
        <v>2</v>
      </c>
    </row>
    <row r="3" spans="1:14" s="2" customFormat="1" ht="12.75" thickBot="1">
      <c r="A3" s="10"/>
      <c r="B3" s="10"/>
      <c r="C3" s="18"/>
      <c r="D3" s="18"/>
      <c r="E3" s="18"/>
      <c r="F3" s="18"/>
      <c r="G3" s="19"/>
      <c r="H3" s="20"/>
      <c r="I3" s="20"/>
      <c r="J3" s="20"/>
      <c r="K3" s="20" t="s">
        <v>2</v>
      </c>
      <c r="L3" s="20"/>
      <c r="M3" s="26"/>
      <c r="N3" s="30"/>
    </row>
    <row r="4" spans="1:19" s="23" customFormat="1" ht="12.75">
      <c r="A4" s="22"/>
      <c r="B4" s="22"/>
      <c r="C4" s="31">
        <v>1</v>
      </c>
      <c r="D4" s="31">
        <v>1</v>
      </c>
      <c r="E4" s="31">
        <v>1</v>
      </c>
      <c r="F4" s="32" t="s">
        <v>24</v>
      </c>
      <c r="G4" s="32" t="s">
        <v>43</v>
      </c>
      <c r="H4" s="33">
        <v>755379</v>
      </c>
      <c r="I4" s="33">
        <v>755379</v>
      </c>
      <c r="J4" s="33">
        <v>0</v>
      </c>
      <c r="K4" s="33">
        <v>755379</v>
      </c>
      <c r="L4" s="33">
        <v>15108</v>
      </c>
      <c r="M4" s="33">
        <v>740271</v>
      </c>
      <c r="N4" s="33">
        <f>M4</f>
        <v>740271</v>
      </c>
      <c r="O4" s="13"/>
      <c r="P4" s="13"/>
      <c r="Q4" s="12"/>
      <c r="R4" s="13"/>
      <c r="S4" s="12"/>
    </row>
    <row r="5" spans="1:19" s="21" customFormat="1" ht="22.5">
      <c r="A5" s="11"/>
      <c r="B5" s="11"/>
      <c r="C5" s="31">
        <v>2</v>
      </c>
      <c r="D5" s="31">
        <v>2</v>
      </c>
      <c r="E5" s="31">
        <v>2</v>
      </c>
      <c r="F5" s="32" t="s">
        <v>23</v>
      </c>
      <c r="G5" s="32" t="s">
        <v>44</v>
      </c>
      <c r="H5" s="33">
        <v>724361</v>
      </c>
      <c r="I5" s="33">
        <v>1322397</v>
      </c>
      <c r="J5" s="33">
        <v>598036</v>
      </c>
      <c r="K5" s="33">
        <v>724361</v>
      </c>
      <c r="L5" s="33">
        <v>217308</v>
      </c>
      <c r="M5" s="33">
        <v>507053</v>
      </c>
      <c r="N5" s="33">
        <f>N4+M5</f>
        <v>1247324</v>
      </c>
      <c r="O5" s="13"/>
      <c r="P5" s="13"/>
      <c r="Q5" s="12"/>
      <c r="R5" s="13"/>
      <c r="S5" s="12"/>
    </row>
    <row r="6" spans="1:19" s="21" customFormat="1" ht="22.5">
      <c r="A6" s="11"/>
      <c r="B6" s="11"/>
      <c r="C6" s="31">
        <v>3</v>
      </c>
      <c r="D6" s="31">
        <v>3</v>
      </c>
      <c r="E6" s="31">
        <v>3</v>
      </c>
      <c r="F6" s="32" t="s">
        <v>19</v>
      </c>
      <c r="G6" s="32" t="s">
        <v>45</v>
      </c>
      <c r="H6" s="33">
        <v>13651870</v>
      </c>
      <c r="I6" s="33">
        <v>13651870</v>
      </c>
      <c r="J6" s="33">
        <v>0</v>
      </c>
      <c r="K6" s="33">
        <v>13651870</v>
      </c>
      <c r="L6" s="33">
        <v>682593</v>
      </c>
      <c r="M6" s="33">
        <v>12969277</v>
      </c>
      <c r="N6" s="33">
        <f aca="true" t="shared" si="0" ref="N6:N69">N5+M6</f>
        <v>14216601</v>
      </c>
      <c r="O6" s="13"/>
      <c r="P6" s="13"/>
      <c r="Q6" s="12"/>
      <c r="R6" s="13"/>
      <c r="S6" s="12"/>
    </row>
    <row r="7" spans="1:19" s="21" customFormat="1" ht="12.75">
      <c r="A7" s="11"/>
      <c r="B7" s="11"/>
      <c r="C7" s="31">
        <v>4</v>
      </c>
      <c r="D7" s="31">
        <v>4</v>
      </c>
      <c r="E7" s="31">
        <v>4</v>
      </c>
      <c r="F7" s="32" t="s">
        <v>27</v>
      </c>
      <c r="G7" s="32" t="s">
        <v>46</v>
      </c>
      <c r="H7" s="33">
        <v>4674107</v>
      </c>
      <c r="I7" s="33">
        <v>4674107</v>
      </c>
      <c r="J7" s="33">
        <v>0</v>
      </c>
      <c r="K7" s="33">
        <v>4674107</v>
      </c>
      <c r="L7" s="33">
        <v>467411</v>
      </c>
      <c r="M7" s="33">
        <v>4206696</v>
      </c>
      <c r="N7" s="33">
        <f t="shared" si="0"/>
        <v>18423297</v>
      </c>
      <c r="O7" s="13"/>
      <c r="P7" s="13"/>
      <c r="Q7" s="12"/>
      <c r="R7" s="13"/>
      <c r="S7" s="12"/>
    </row>
    <row r="8" spans="1:19" s="21" customFormat="1" ht="22.5">
      <c r="A8" s="11"/>
      <c r="B8" s="11"/>
      <c r="C8" s="31">
        <v>5</v>
      </c>
      <c r="D8" s="31">
        <v>5</v>
      </c>
      <c r="E8" s="31">
        <v>5</v>
      </c>
      <c r="F8" s="32" t="s">
        <v>16</v>
      </c>
      <c r="G8" s="32" t="s">
        <v>47</v>
      </c>
      <c r="H8" s="33">
        <v>4549820</v>
      </c>
      <c r="I8" s="33">
        <v>16877663</v>
      </c>
      <c r="J8" s="33">
        <v>12327843</v>
      </c>
      <c r="K8" s="33">
        <v>4549820</v>
      </c>
      <c r="L8" s="33">
        <v>90996</v>
      </c>
      <c r="M8" s="33">
        <v>4458824</v>
      </c>
      <c r="N8" s="33">
        <f t="shared" si="0"/>
        <v>22882121</v>
      </c>
      <c r="O8" s="13"/>
      <c r="P8" s="13"/>
      <c r="Q8" s="12"/>
      <c r="R8" s="13"/>
      <c r="S8" s="12"/>
    </row>
    <row r="9" spans="1:19" s="21" customFormat="1" ht="22.5">
      <c r="A9" s="11"/>
      <c r="B9" s="11"/>
      <c r="C9" s="31">
        <v>6</v>
      </c>
      <c r="D9" s="31">
        <v>6</v>
      </c>
      <c r="E9" s="31">
        <v>6</v>
      </c>
      <c r="F9" s="32" t="s">
        <v>48</v>
      </c>
      <c r="G9" s="32" t="s">
        <v>49</v>
      </c>
      <c r="H9" s="33">
        <v>473633</v>
      </c>
      <c r="I9" s="33">
        <v>473633</v>
      </c>
      <c r="J9" s="33">
        <v>0</v>
      </c>
      <c r="K9" s="33">
        <v>473633</v>
      </c>
      <c r="L9" s="33">
        <v>142090</v>
      </c>
      <c r="M9" s="33">
        <v>331543</v>
      </c>
      <c r="N9" s="33">
        <f t="shared" si="0"/>
        <v>23213664</v>
      </c>
      <c r="O9" s="13"/>
      <c r="P9" s="13"/>
      <c r="Q9" s="12"/>
      <c r="R9" s="13"/>
      <c r="S9" s="12"/>
    </row>
    <row r="10" spans="1:19" s="21" customFormat="1" ht="12.75">
      <c r="A10" s="11"/>
      <c r="B10" s="11"/>
      <c r="C10" s="31">
        <v>7</v>
      </c>
      <c r="D10" s="31">
        <v>7</v>
      </c>
      <c r="E10" s="31">
        <v>7</v>
      </c>
      <c r="F10" s="32" t="s">
        <v>34</v>
      </c>
      <c r="G10" s="32" t="s">
        <v>50</v>
      </c>
      <c r="H10" s="33">
        <v>1471994</v>
      </c>
      <c r="I10" s="33">
        <v>5750367</v>
      </c>
      <c r="J10" s="33">
        <v>4278373</v>
      </c>
      <c r="K10" s="33">
        <v>1471994</v>
      </c>
      <c r="L10" s="33">
        <v>29440</v>
      </c>
      <c r="M10" s="33">
        <v>1442554</v>
      </c>
      <c r="N10" s="33">
        <f t="shared" si="0"/>
        <v>24656218</v>
      </c>
      <c r="O10" s="13"/>
      <c r="P10" s="13"/>
      <c r="Q10" s="12"/>
      <c r="R10" s="13"/>
      <c r="S10" s="12"/>
    </row>
    <row r="11" spans="1:19" s="21" customFormat="1" ht="22.5">
      <c r="A11" s="11"/>
      <c r="B11" s="11"/>
      <c r="C11" s="31">
        <v>8</v>
      </c>
      <c r="D11" s="31">
        <v>8</v>
      </c>
      <c r="E11" s="31">
        <v>8</v>
      </c>
      <c r="F11" s="32" t="s">
        <v>16</v>
      </c>
      <c r="G11" s="32" t="s">
        <v>51</v>
      </c>
      <c r="H11" s="33">
        <v>126185</v>
      </c>
      <c r="I11" s="33">
        <v>850370</v>
      </c>
      <c r="J11" s="33">
        <v>724185</v>
      </c>
      <c r="K11" s="33">
        <v>126185</v>
      </c>
      <c r="L11" s="33">
        <v>2524</v>
      </c>
      <c r="M11" s="33">
        <v>123661</v>
      </c>
      <c r="N11" s="33">
        <f t="shared" si="0"/>
        <v>24779879</v>
      </c>
      <c r="O11" s="13"/>
      <c r="P11" s="13"/>
      <c r="Q11" s="12"/>
      <c r="R11" s="13"/>
      <c r="S11" s="12"/>
    </row>
    <row r="12" spans="1:19" s="21" customFormat="1" ht="12.75">
      <c r="A12" s="11"/>
      <c r="B12" s="11"/>
      <c r="C12" s="31">
        <v>9</v>
      </c>
      <c r="D12" s="31">
        <v>9</v>
      </c>
      <c r="E12" s="31">
        <v>9</v>
      </c>
      <c r="F12" s="32" t="s">
        <v>25</v>
      </c>
      <c r="G12" s="32" t="s">
        <v>30</v>
      </c>
      <c r="H12" s="33">
        <v>12286000</v>
      </c>
      <c r="I12" s="33">
        <v>11413807</v>
      </c>
      <c r="J12" s="33">
        <v>750000</v>
      </c>
      <c r="K12" s="33">
        <v>10663807</v>
      </c>
      <c r="L12" s="33">
        <v>3199142</v>
      </c>
      <c r="M12" s="33">
        <v>7464665</v>
      </c>
      <c r="N12" s="33">
        <f t="shared" si="0"/>
        <v>32244544</v>
      </c>
      <c r="O12" s="13"/>
      <c r="P12" s="13"/>
      <c r="Q12" s="12"/>
      <c r="R12" s="13"/>
      <c r="S12" s="12"/>
    </row>
    <row r="13" spans="1:19" s="21" customFormat="1" ht="22.5">
      <c r="A13" s="11"/>
      <c r="B13" s="11"/>
      <c r="C13" s="31">
        <v>10</v>
      </c>
      <c r="D13" s="31">
        <v>10</v>
      </c>
      <c r="E13" s="31">
        <v>10</v>
      </c>
      <c r="F13" s="32" t="s">
        <v>16</v>
      </c>
      <c r="G13" s="32" t="s">
        <v>52</v>
      </c>
      <c r="H13" s="33">
        <v>727876</v>
      </c>
      <c r="I13" s="33">
        <v>1692940</v>
      </c>
      <c r="J13" s="33">
        <v>965064</v>
      </c>
      <c r="K13" s="33">
        <v>727876</v>
      </c>
      <c r="L13" s="33">
        <v>14558</v>
      </c>
      <c r="M13" s="33">
        <v>713318</v>
      </c>
      <c r="N13" s="33">
        <f t="shared" si="0"/>
        <v>32957862</v>
      </c>
      <c r="O13" s="13"/>
      <c r="P13" s="13"/>
      <c r="Q13" s="12"/>
      <c r="R13" s="13"/>
      <c r="S13" s="12"/>
    </row>
    <row r="14" spans="1:19" s="21" customFormat="1" ht="12.75">
      <c r="A14" s="11"/>
      <c r="B14" s="11"/>
      <c r="C14" s="31">
        <v>11</v>
      </c>
      <c r="D14" s="31">
        <v>11</v>
      </c>
      <c r="E14" s="31">
        <v>11</v>
      </c>
      <c r="F14" s="32" t="s">
        <v>53</v>
      </c>
      <c r="G14" s="32" t="s">
        <v>54</v>
      </c>
      <c r="H14" s="33">
        <v>1068642</v>
      </c>
      <c r="I14" s="33">
        <v>1068642</v>
      </c>
      <c r="J14" s="33">
        <v>0</v>
      </c>
      <c r="K14" s="33">
        <v>1068642</v>
      </c>
      <c r="L14" s="33">
        <v>320593</v>
      </c>
      <c r="M14" s="33">
        <v>748049</v>
      </c>
      <c r="N14" s="33">
        <f t="shared" si="0"/>
        <v>33705911</v>
      </c>
      <c r="O14" s="13"/>
      <c r="P14" s="13"/>
      <c r="Q14" s="12"/>
      <c r="R14" s="13"/>
      <c r="S14" s="12"/>
    </row>
    <row r="15" spans="1:19" s="21" customFormat="1" ht="22.5">
      <c r="A15" s="11"/>
      <c r="B15" s="11"/>
      <c r="C15" s="31">
        <v>12</v>
      </c>
      <c r="D15" s="31">
        <v>12</v>
      </c>
      <c r="E15" s="31">
        <v>12</v>
      </c>
      <c r="F15" s="32" t="s">
        <v>25</v>
      </c>
      <c r="G15" s="32" t="s">
        <v>26</v>
      </c>
      <c r="H15" s="33">
        <v>14392000</v>
      </c>
      <c r="I15" s="33">
        <v>14474125</v>
      </c>
      <c r="J15" s="33">
        <v>750000</v>
      </c>
      <c r="K15" s="33">
        <v>13724125</v>
      </c>
      <c r="L15" s="33">
        <v>4117237</v>
      </c>
      <c r="M15" s="33">
        <v>9606888</v>
      </c>
      <c r="N15" s="33">
        <f t="shared" si="0"/>
        <v>43312799</v>
      </c>
      <c r="O15" s="13"/>
      <c r="P15" s="13"/>
      <c r="Q15" s="12"/>
      <c r="R15" s="13"/>
      <c r="S15" s="12"/>
    </row>
    <row r="16" spans="1:19" s="21" customFormat="1" ht="12.75">
      <c r="A16" s="11"/>
      <c r="B16" s="11"/>
      <c r="C16" s="31">
        <v>13</v>
      </c>
      <c r="D16" s="31">
        <v>13</v>
      </c>
      <c r="E16" s="31">
        <v>13</v>
      </c>
      <c r="F16" s="32" t="s">
        <v>24</v>
      </c>
      <c r="G16" s="32" t="s">
        <v>55</v>
      </c>
      <c r="H16" s="33">
        <v>1055466</v>
      </c>
      <c r="I16" s="33">
        <v>1055466</v>
      </c>
      <c r="J16" s="33">
        <v>0</v>
      </c>
      <c r="K16" s="33">
        <v>1055466</v>
      </c>
      <c r="L16" s="33">
        <v>21109</v>
      </c>
      <c r="M16" s="33">
        <v>1034357</v>
      </c>
      <c r="N16" s="33">
        <f t="shared" si="0"/>
        <v>44347156</v>
      </c>
      <c r="O16" s="13"/>
      <c r="P16" s="13"/>
      <c r="Q16" s="12"/>
      <c r="R16" s="13"/>
      <c r="S16" s="12"/>
    </row>
    <row r="17" spans="1:19" s="21" customFormat="1" ht="12.75">
      <c r="A17" s="11"/>
      <c r="B17" s="11"/>
      <c r="C17" s="31">
        <v>14</v>
      </c>
      <c r="D17" s="31">
        <v>14</v>
      </c>
      <c r="E17" s="31">
        <v>14</v>
      </c>
      <c r="F17" s="32" t="s">
        <v>56</v>
      </c>
      <c r="G17" s="32" t="s">
        <v>57</v>
      </c>
      <c r="H17" s="33">
        <v>9702192</v>
      </c>
      <c r="I17" s="33">
        <v>6295098</v>
      </c>
      <c r="J17" s="33">
        <v>0</v>
      </c>
      <c r="K17" s="33">
        <v>6295098</v>
      </c>
      <c r="L17" s="33">
        <v>125902</v>
      </c>
      <c r="M17" s="33">
        <v>6169196</v>
      </c>
      <c r="N17" s="33">
        <f t="shared" si="0"/>
        <v>50516352</v>
      </c>
      <c r="O17" s="13"/>
      <c r="P17" s="13"/>
      <c r="Q17" s="12"/>
      <c r="R17" s="13"/>
      <c r="S17" s="12"/>
    </row>
    <row r="18" spans="1:19" s="21" customFormat="1" ht="12.75">
      <c r="A18" s="11"/>
      <c r="B18" s="11"/>
      <c r="C18" s="31">
        <v>15</v>
      </c>
      <c r="D18" s="31">
        <v>15</v>
      </c>
      <c r="E18" s="31">
        <v>15</v>
      </c>
      <c r="F18" s="32" t="s">
        <v>27</v>
      </c>
      <c r="G18" s="32" t="s">
        <v>58</v>
      </c>
      <c r="H18" s="33">
        <v>1223825</v>
      </c>
      <c r="I18" s="33">
        <v>1223825</v>
      </c>
      <c r="J18" s="33">
        <v>0</v>
      </c>
      <c r="K18" s="33">
        <v>1223825</v>
      </c>
      <c r="L18" s="33">
        <v>122382</v>
      </c>
      <c r="M18" s="33">
        <v>1101443</v>
      </c>
      <c r="N18" s="33">
        <f t="shared" si="0"/>
        <v>51617795</v>
      </c>
      <c r="O18" s="13"/>
      <c r="P18" s="13"/>
      <c r="Q18" s="12"/>
      <c r="R18" s="13"/>
      <c r="S18" s="12"/>
    </row>
    <row r="19" spans="1:19" s="21" customFormat="1" ht="12.75">
      <c r="A19" s="11"/>
      <c r="B19" s="11"/>
      <c r="C19" s="31">
        <v>16</v>
      </c>
      <c r="D19" s="31">
        <v>16</v>
      </c>
      <c r="E19" s="31">
        <v>16</v>
      </c>
      <c r="F19" s="32" t="s">
        <v>59</v>
      </c>
      <c r="G19" s="32" t="s">
        <v>60</v>
      </c>
      <c r="H19" s="33">
        <v>1951711</v>
      </c>
      <c r="I19" s="33">
        <v>19451711</v>
      </c>
      <c r="J19" s="33">
        <v>17500000</v>
      </c>
      <c r="K19" s="33">
        <v>1951711</v>
      </c>
      <c r="L19" s="33">
        <v>683099</v>
      </c>
      <c r="M19" s="33">
        <v>1268612</v>
      </c>
      <c r="N19" s="33">
        <f t="shared" si="0"/>
        <v>52886407</v>
      </c>
      <c r="O19" s="13"/>
      <c r="P19" s="13"/>
      <c r="Q19" s="12"/>
      <c r="R19" s="13"/>
      <c r="S19" s="12"/>
    </row>
    <row r="20" spans="1:19" s="21" customFormat="1" ht="12.75">
      <c r="A20" s="11"/>
      <c r="B20" s="11"/>
      <c r="C20" s="31">
        <v>17</v>
      </c>
      <c r="D20" s="31">
        <v>17</v>
      </c>
      <c r="E20" s="31">
        <v>17</v>
      </c>
      <c r="F20" s="32" t="s">
        <v>38</v>
      </c>
      <c r="G20" s="32" t="s">
        <v>61</v>
      </c>
      <c r="H20" s="33">
        <v>131489</v>
      </c>
      <c r="I20" s="33">
        <v>131489</v>
      </c>
      <c r="J20" s="33">
        <v>0</v>
      </c>
      <c r="K20" s="33">
        <v>131489</v>
      </c>
      <c r="L20" s="33">
        <v>39447</v>
      </c>
      <c r="M20" s="33">
        <v>92042</v>
      </c>
      <c r="N20" s="33">
        <f t="shared" si="0"/>
        <v>52978449</v>
      </c>
      <c r="O20" s="13"/>
      <c r="P20" s="13"/>
      <c r="Q20" s="12"/>
      <c r="R20" s="13"/>
      <c r="S20" s="12"/>
    </row>
    <row r="21" spans="1:19" s="21" customFormat="1" ht="22.5">
      <c r="A21" s="11"/>
      <c r="B21" s="11"/>
      <c r="C21" s="31">
        <v>18</v>
      </c>
      <c r="D21" s="31">
        <v>18</v>
      </c>
      <c r="E21" s="31">
        <v>18</v>
      </c>
      <c r="F21" s="32" t="s">
        <v>38</v>
      </c>
      <c r="G21" s="32" t="s">
        <v>62</v>
      </c>
      <c r="H21" s="33">
        <v>35127</v>
      </c>
      <c r="I21" s="33">
        <v>95127</v>
      </c>
      <c r="J21" s="33">
        <v>60000</v>
      </c>
      <c r="K21" s="33">
        <v>35127</v>
      </c>
      <c r="L21" s="33">
        <v>10538</v>
      </c>
      <c r="M21" s="33">
        <v>24589</v>
      </c>
      <c r="N21" s="33">
        <f t="shared" si="0"/>
        <v>53003038</v>
      </c>
      <c r="O21" s="13"/>
      <c r="P21" s="13"/>
      <c r="Q21" s="12"/>
      <c r="R21" s="13"/>
      <c r="S21" s="12"/>
    </row>
    <row r="22" spans="1:19" s="21" customFormat="1" ht="22.5">
      <c r="A22" s="11"/>
      <c r="B22" s="11"/>
      <c r="C22" s="31">
        <v>19</v>
      </c>
      <c r="D22" s="31">
        <v>19</v>
      </c>
      <c r="E22" s="31">
        <v>19</v>
      </c>
      <c r="F22" s="32" t="s">
        <v>15</v>
      </c>
      <c r="G22" s="32" t="s">
        <v>63</v>
      </c>
      <c r="H22" s="33">
        <v>634239</v>
      </c>
      <c r="I22" s="33">
        <v>938163</v>
      </c>
      <c r="J22" s="33">
        <v>303924</v>
      </c>
      <c r="K22" s="33">
        <v>634239</v>
      </c>
      <c r="L22" s="33">
        <v>12685</v>
      </c>
      <c r="M22" s="33">
        <v>621554</v>
      </c>
      <c r="N22" s="33">
        <f t="shared" si="0"/>
        <v>53624592</v>
      </c>
      <c r="O22" s="13"/>
      <c r="P22" s="13"/>
      <c r="Q22" s="12"/>
      <c r="R22" s="13"/>
      <c r="S22" s="12"/>
    </row>
    <row r="23" spans="1:19" s="21" customFormat="1" ht="12.75">
      <c r="A23" s="11"/>
      <c r="B23" s="11"/>
      <c r="C23" s="31">
        <v>20</v>
      </c>
      <c r="D23" s="31">
        <v>20</v>
      </c>
      <c r="E23" s="31">
        <v>20</v>
      </c>
      <c r="F23" s="32" t="s">
        <v>38</v>
      </c>
      <c r="G23" s="32" t="s">
        <v>64</v>
      </c>
      <c r="H23" s="33">
        <v>97068</v>
      </c>
      <c r="I23" s="33">
        <v>97068</v>
      </c>
      <c r="J23" s="33">
        <v>0</v>
      </c>
      <c r="K23" s="33">
        <v>97068</v>
      </c>
      <c r="L23" s="33">
        <v>29120</v>
      </c>
      <c r="M23" s="33">
        <v>67948</v>
      </c>
      <c r="N23" s="33">
        <f t="shared" si="0"/>
        <v>53692540</v>
      </c>
      <c r="O23" s="13"/>
      <c r="P23" s="13"/>
      <c r="Q23" s="12"/>
      <c r="R23" s="13"/>
      <c r="S23" s="12"/>
    </row>
    <row r="24" spans="1:19" s="21" customFormat="1" ht="12.75">
      <c r="A24" s="11"/>
      <c r="B24" s="11"/>
      <c r="C24" s="31">
        <v>21</v>
      </c>
      <c r="D24" s="31">
        <v>21</v>
      </c>
      <c r="E24" s="31">
        <v>21</v>
      </c>
      <c r="F24" s="32" t="s">
        <v>25</v>
      </c>
      <c r="G24" s="32" t="s">
        <v>65</v>
      </c>
      <c r="H24" s="33">
        <v>65000000</v>
      </c>
      <c r="I24" s="33">
        <v>44390492</v>
      </c>
      <c r="J24" s="33">
        <v>0</v>
      </c>
      <c r="K24" s="33">
        <v>44390492</v>
      </c>
      <c r="L24" s="33">
        <v>13317148</v>
      </c>
      <c r="M24" s="33">
        <v>31073344</v>
      </c>
      <c r="N24" s="33">
        <f t="shared" si="0"/>
        <v>84765884</v>
      </c>
      <c r="O24" s="13"/>
      <c r="P24" s="13"/>
      <c r="Q24" s="12"/>
      <c r="R24" s="13"/>
      <c r="S24" s="12"/>
    </row>
    <row r="25" spans="1:19" s="21" customFormat="1" ht="22.5">
      <c r="A25" s="11"/>
      <c r="B25" s="11"/>
      <c r="C25" s="31">
        <v>22</v>
      </c>
      <c r="D25" s="31">
        <v>22</v>
      </c>
      <c r="E25" s="31">
        <v>22</v>
      </c>
      <c r="F25" s="32" t="s">
        <v>32</v>
      </c>
      <c r="G25" s="32" t="s">
        <v>66</v>
      </c>
      <c r="H25" s="33">
        <v>17925303</v>
      </c>
      <c r="I25" s="33">
        <v>17925303</v>
      </c>
      <c r="J25" s="33">
        <v>0</v>
      </c>
      <c r="K25" s="33">
        <v>17925303</v>
      </c>
      <c r="L25" s="33">
        <v>6273856</v>
      </c>
      <c r="M25" s="33">
        <v>11651447</v>
      </c>
      <c r="N25" s="33">
        <f t="shared" si="0"/>
        <v>96417331</v>
      </c>
      <c r="O25" s="13"/>
      <c r="P25" s="13"/>
      <c r="Q25" s="12"/>
      <c r="R25" s="13"/>
      <c r="S25" s="12"/>
    </row>
    <row r="26" spans="1:19" s="21" customFormat="1" ht="22.5">
      <c r="A26" s="11"/>
      <c r="B26" s="11"/>
      <c r="C26" s="31">
        <v>23</v>
      </c>
      <c r="D26" s="31">
        <v>23</v>
      </c>
      <c r="E26" s="31">
        <v>23</v>
      </c>
      <c r="F26" s="32" t="s">
        <v>15</v>
      </c>
      <c r="G26" s="32" t="s">
        <v>67</v>
      </c>
      <c r="H26" s="33">
        <v>667921</v>
      </c>
      <c r="I26" s="33">
        <v>667921</v>
      </c>
      <c r="J26" s="33">
        <v>0</v>
      </c>
      <c r="K26" s="33">
        <v>667921</v>
      </c>
      <c r="L26" s="33">
        <v>13358</v>
      </c>
      <c r="M26" s="33">
        <v>654563</v>
      </c>
      <c r="N26" s="33">
        <f t="shared" si="0"/>
        <v>97071894</v>
      </c>
      <c r="O26" s="13"/>
      <c r="P26" s="13"/>
      <c r="Q26" s="12"/>
      <c r="R26" s="13"/>
      <c r="S26" s="12"/>
    </row>
    <row r="27" spans="1:19" s="21" customFormat="1" ht="22.5">
      <c r="A27" s="11"/>
      <c r="B27" s="11"/>
      <c r="C27" s="31">
        <v>24</v>
      </c>
      <c r="D27" s="31">
        <v>24</v>
      </c>
      <c r="E27" s="31">
        <v>24</v>
      </c>
      <c r="F27" s="32" t="s">
        <v>32</v>
      </c>
      <c r="G27" s="32" t="s">
        <v>68</v>
      </c>
      <c r="H27" s="33">
        <v>12053566</v>
      </c>
      <c r="I27" s="33">
        <v>12053566</v>
      </c>
      <c r="J27" s="33">
        <v>0</v>
      </c>
      <c r="K27" s="33">
        <v>12053566</v>
      </c>
      <c r="L27" s="33">
        <v>4218748</v>
      </c>
      <c r="M27" s="33">
        <v>7834818</v>
      </c>
      <c r="N27" s="33">
        <f t="shared" si="0"/>
        <v>104906712</v>
      </c>
      <c r="O27" s="13"/>
      <c r="P27" s="13"/>
      <c r="Q27" s="12"/>
      <c r="R27" s="13"/>
      <c r="S27" s="12"/>
    </row>
    <row r="28" spans="1:19" s="21" customFormat="1" ht="22.5">
      <c r="A28" s="11"/>
      <c r="B28" s="11"/>
      <c r="C28" s="31">
        <v>25</v>
      </c>
      <c r="D28" s="31">
        <v>25</v>
      </c>
      <c r="E28" s="31">
        <v>25</v>
      </c>
      <c r="F28" s="32" t="s">
        <v>16</v>
      </c>
      <c r="G28" s="32" t="s">
        <v>69</v>
      </c>
      <c r="H28" s="33">
        <v>599443</v>
      </c>
      <c r="I28" s="33">
        <v>2611572</v>
      </c>
      <c r="J28" s="33">
        <v>2012129</v>
      </c>
      <c r="K28" s="33">
        <v>599443</v>
      </c>
      <c r="L28" s="33">
        <v>11989</v>
      </c>
      <c r="M28" s="33">
        <v>587454</v>
      </c>
      <c r="N28" s="33">
        <f t="shared" si="0"/>
        <v>105494166</v>
      </c>
      <c r="O28" s="13"/>
      <c r="P28" s="13"/>
      <c r="Q28" s="12"/>
      <c r="R28" s="13"/>
      <c r="S28" s="12"/>
    </row>
    <row r="29" spans="1:19" s="21" customFormat="1" ht="22.5">
      <c r="A29" s="11"/>
      <c r="B29" s="11"/>
      <c r="C29" s="31">
        <v>26</v>
      </c>
      <c r="D29" s="31">
        <v>26</v>
      </c>
      <c r="E29"/>
      <c r="F29" s="32" t="s">
        <v>56</v>
      </c>
      <c r="G29" s="32" t="s">
        <v>70</v>
      </c>
      <c r="H29" s="33">
        <v>9711596</v>
      </c>
      <c r="I29" s="33">
        <v>9711596</v>
      </c>
      <c r="J29" s="33">
        <v>0</v>
      </c>
      <c r="K29" s="33">
        <v>9711596</v>
      </c>
      <c r="L29" s="33">
        <v>194232</v>
      </c>
      <c r="M29" s="33">
        <v>9517364</v>
      </c>
      <c r="N29" s="33">
        <f t="shared" si="0"/>
        <v>115011530</v>
      </c>
      <c r="O29" s="13"/>
      <c r="P29" s="13"/>
      <c r="Q29" s="12"/>
      <c r="R29" s="13"/>
      <c r="S29" s="12"/>
    </row>
    <row r="30" spans="1:19" s="21" customFormat="1" ht="12.75">
      <c r="A30" s="11"/>
      <c r="B30" s="11"/>
      <c r="C30" s="31">
        <v>27</v>
      </c>
      <c r="D30" s="31">
        <v>27</v>
      </c>
      <c r="E30" s="31">
        <v>26</v>
      </c>
      <c r="F30" s="32" t="s">
        <v>36</v>
      </c>
      <c r="G30" s="32" t="s">
        <v>71</v>
      </c>
      <c r="H30" s="33">
        <v>14601742</v>
      </c>
      <c r="I30" s="33">
        <v>14601742</v>
      </c>
      <c r="J30" s="33">
        <v>0</v>
      </c>
      <c r="K30" s="33">
        <v>14601742</v>
      </c>
      <c r="L30" s="33">
        <v>292035</v>
      </c>
      <c r="M30" s="33">
        <v>14309707</v>
      </c>
      <c r="N30" s="33">
        <f t="shared" si="0"/>
        <v>129321237</v>
      </c>
      <c r="O30" s="13"/>
      <c r="P30" s="13"/>
      <c r="Q30" s="12"/>
      <c r="R30" s="13"/>
      <c r="S30" s="12"/>
    </row>
    <row r="31" spans="1:19" s="21" customFormat="1" ht="22.5">
      <c r="A31" s="11"/>
      <c r="B31" s="11"/>
      <c r="C31" s="31">
        <v>28</v>
      </c>
      <c r="D31" s="31">
        <v>28</v>
      </c>
      <c r="E31" s="31">
        <v>27</v>
      </c>
      <c r="F31" s="32" t="s">
        <v>32</v>
      </c>
      <c r="G31" s="32" t="s">
        <v>33</v>
      </c>
      <c r="H31" s="33">
        <v>5408837</v>
      </c>
      <c r="I31" s="33">
        <v>5408837</v>
      </c>
      <c r="J31" s="33">
        <v>0</v>
      </c>
      <c r="K31" s="33">
        <v>5408837</v>
      </c>
      <c r="L31" s="33">
        <v>1893093</v>
      </c>
      <c r="M31" s="33">
        <v>3515744</v>
      </c>
      <c r="N31" s="33">
        <f t="shared" si="0"/>
        <v>132836981</v>
      </c>
      <c r="O31" s="13"/>
      <c r="P31" s="13"/>
      <c r="Q31" s="12"/>
      <c r="R31" s="13"/>
      <c r="S31" s="12"/>
    </row>
    <row r="32" spans="1:19" s="21" customFormat="1" ht="22.5">
      <c r="A32" s="11"/>
      <c r="B32" s="11"/>
      <c r="C32" s="31">
        <v>29</v>
      </c>
      <c r="D32" s="31">
        <v>29</v>
      </c>
      <c r="E32" s="31">
        <v>28</v>
      </c>
      <c r="F32" s="32" t="s">
        <v>32</v>
      </c>
      <c r="G32" s="32" t="s">
        <v>72</v>
      </c>
      <c r="H32" s="33">
        <v>16187880</v>
      </c>
      <c r="I32" s="33">
        <v>16187880</v>
      </c>
      <c r="J32" s="33">
        <v>0</v>
      </c>
      <c r="K32" s="33">
        <v>16187880</v>
      </c>
      <c r="L32" s="33">
        <v>5665758</v>
      </c>
      <c r="M32" s="33">
        <v>10522122</v>
      </c>
      <c r="N32" s="33">
        <f t="shared" si="0"/>
        <v>143359103</v>
      </c>
      <c r="O32" s="13"/>
      <c r="P32" s="13"/>
      <c r="Q32" s="12"/>
      <c r="R32" s="13"/>
      <c r="S32" s="12"/>
    </row>
    <row r="33" spans="1:19" s="21" customFormat="1" ht="22.5">
      <c r="A33" s="11"/>
      <c r="B33" s="11"/>
      <c r="C33" s="31">
        <v>30</v>
      </c>
      <c r="D33" s="31">
        <v>30</v>
      </c>
      <c r="E33" s="31">
        <v>29</v>
      </c>
      <c r="F33" s="32" t="s">
        <v>73</v>
      </c>
      <c r="G33" s="32" t="s">
        <v>74</v>
      </c>
      <c r="H33" s="33">
        <v>198523</v>
      </c>
      <c r="I33" s="33">
        <v>198523</v>
      </c>
      <c r="J33" s="33">
        <v>0</v>
      </c>
      <c r="K33" s="33">
        <v>198523</v>
      </c>
      <c r="L33" s="33">
        <v>3970</v>
      </c>
      <c r="M33" s="33">
        <v>194553</v>
      </c>
      <c r="N33" s="33">
        <f t="shared" si="0"/>
        <v>143553656</v>
      </c>
      <c r="O33" s="13"/>
      <c r="P33" s="13"/>
      <c r="Q33" s="12"/>
      <c r="R33" s="13"/>
      <c r="S33" s="12"/>
    </row>
    <row r="34" spans="1:19" s="21" customFormat="1" ht="12.75">
      <c r="A34" s="11"/>
      <c r="B34" s="11"/>
      <c r="C34" s="31">
        <v>31</v>
      </c>
      <c r="D34" s="31">
        <v>31</v>
      </c>
      <c r="E34" s="31">
        <v>30</v>
      </c>
      <c r="F34" s="32" t="s">
        <v>36</v>
      </c>
      <c r="G34" s="32" t="s">
        <v>75</v>
      </c>
      <c r="H34" s="33">
        <v>11605719</v>
      </c>
      <c r="I34" s="33">
        <v>11605719</v>
      </c>
      <c r="J34" s="33">
        <v>0</v>
      </c>
      <c r="K34" s="33">
        <v>11605719</v>
      </c>
      <c r="L34" s="33">
        <v>232114</v>
      </c>
      <c r="M34" s="33">
        <v>11373605</v>
      </c>
      <c r="N34" s="33">
        <f t="shared" si="0"/>
        <v>154927261</v>
      </c>
      <c r="O34" s="13"/>
      <c r="P34" s="13"/>
      <c r="Q34" s="12"/>
      <c r="R34" s="13"/>
      <c r="S34" s="12"/>
    </row>
    <row r="35" spans="1:19" s="21" customFormat="1" ht="22.5">
      <c r="A35" s="11"/>
      <c r="B35" s="11"/>
      <c r="C35" s="31">
        <v>32</v>
      </c>
      <c r="D35" s="31">
        <v>32</v>
      </c>
      <c r="E35" s="31">
        <v>31</v>
      </c>
      <c r="F35" s="32" t="s">
        <v>76</v>
      </c>
      <c r="G35" s="32" t="s">
        <v>77</v>
      </c>
      <c r="H35" s="33">
        <v>560140</v>
      </c>
      <c r="I35" s="33">
        <v>560140</v>
      </c>
      <c r="J35" s="33">
        <v>0</v>
      </c>
      <c r="K35" s="33">
        <v>560140</v>
      </c>
      <c r="L35" s="33">
        <v>168042</v>
      </c>
      <c r="M35" s="33">
        <v>392098</v>
      </c>
      <c r="N35" s="33">
        <f t="shared" si="0"/>
        <v>155319359</v>
      </c>
      <c r="O35" s="13"/>
      <c r="P35" s="13"/>
      <c r="Q35" s="12"/>
      <c r="R35" s="13"/>
      <c r="S35" s="12"/>
    </row>
    <row r="36" spans="1:19" s="21" customFormat="1" ht="12.75">
      <c r="A36" s="11"/>
      <c r="B36" s="11"/>
      <c r="C36" s="31">
        <v>33</v>
      </c>
      <c r="D36" s="31">
        <v>33</v>
      </c>
      <c r="E36" s="31">
        <v>32</v>
      </c>
      <c r="F36" s="32" t="s">
        <v>78</v>
      </c>
      <c r="G36" s="32" t="s">
        <v>79</v>
      </c>
      <c r="H36" s="33">
        <v>9487321</v>
      </c>
      <c r="I36" s="33">
        <v>9487321</v>
      </c>
      <c r="J36" s="33">
        <v>0</v>
      </c>
      <c r="K36" s="33">
        <v>9487321</v>
      </c>
      <c r="L36" s="33">
        <v>2846196</v>
      </c>
      <c r="M36" s="33">
        <v>6641125</v>
      </c>
      <c r="N36" s="33">
        <f t="shared" si="0"/>
        <v>161960484</v>
      </c>
      <c r="O36" s="13"/>
      <c r="P36" s="13"/>
      <c r="Q36" s="12"/>
      <c r="R36" s="13"/>
      <c r="S36" s="12"/>
    </row>
    <row r="37" spans="1:19" s="21" customFormat="1" ht="12.75">
      <c r="A37" s="11"/>
      <c r="B37" s="11"/>
      <c r="C37" s="31">
        <v>34</v>
      </c>
      <c r="D37" s="31">
        <v>34</v>
      </c>
      <c r="E37" s="31">
        <v>33</v>
      </c>
      <c r="F37" s="32" t="s">
        <v>80</v>
      </c>
      <c r="G37" s="32" t="s">
        <v>81</v>
      </c>
      <c r="H37" s="33">
        <v>2468224</v>
      </c>
      <c r="I37" s="33">
        <v>2468224</v>
      </c>
      <c r="J37" s="33">
        <v>0</v>
      </c>
      <c r="K37" s="33">
        <v>2468224</v>
      </c>
      <c r="L37" s="33">
        <v>49364</v>
      </c>
      <c r="M37" s="33">
        <v>2418860</v>
      </c>
      <c r="N37" s="33">
        <f t="shared" si="0"/>
        <v>164379344</v>
      </c>
      <c r="O37" s="13"/>
      <c r="P37" s="13"/>
      <c r="Q37" s="12"/>
      <c r="R37" s="13"/>
      <c r="S37" s="12"/>
    </row>
    <row r="38" spans="1:19" s="21" customFormat="1" ht="12.75">
      <c r="A38" s="11"/>
      <c r="B38" s="11"/>
      <c r="C38" s="31">
        <v>35</v>
      </c>
      <c r="D38" s="31">
        <v>35</v>
      </c>
      <c r="E38" s="31">
        <v>34</v>
      </c>
      <c r="F38" s="32" t="s">
        <v>23</v>
      </c>
      <c r="G38" s="32" t="s">
        <v>82</v>
      </c>
      <c r="H38" s="33">
        <v>2568876</v>
      </c>
      <c r="I38" s="33">
        <v>2568876</v>
      </c>
      <c r="J38" s="33">
        <v>0</v>
      </c>
      <c r="K38" s="33">
        <v>2568876</v>
      </c>
      <c r="L38" s="33">
        <v>770663</v>
      </c>
      <c r="M38" s="33">
        <v>1798213</v>
      </c>
      <c r="N38" s="33">
        <f t="shared" si="0"/>
        <v>166177557</v>
      </c>
      <c r="O38" s="13"/>
      <c r="P38" s="13"/>
      <c r="Q38" s="12"/>
      <c r="R38" s="13"/>
      <c r="S38" s="12"/>
    </row>
    <row r="39" spans="1:19" s="21" customFormat="1" ht="12.75">
      <c r="A39" s="11"/>
      <c r="B39" s="11"/>
      <c r="C39" s="31">
        <v>36</v>
      </c>
      <c r="D39" s="31">
        <v>36</v>
      </c>
      <c r="E39" s="31">
        <v>35</v>
      </c>
      <c r="F39" s="32" t="s">
        <v>19</v>
      </c>
      <c r="G39" s="32" t="s">
        <v>83</v>
      </c>
      <c r="H39" s="33">
        <v>2610991</v>
      </c>
      <c r="I39" s="33">
        <v>2610991</v>
      </c>
      <c r="J39" s="33">
        <v>0</v>
      </c>
      <c r="K39" s="33">
        <v>2610991</v>
      </c>
      <c r="L39" s="33">
        <v>130550</v>
      </c>
      <c r="M39" s="33">
        <v>2480441</v>
      </c>
      <c r="N39" s="33">
        <f t="shared" si="0"/>
        <v>168657998</v>
      </c>
      <c r="O39" s="13"/>
      <c r="P39" s="13"/>
      <c r="Q39" s="12"/>
      <c r="R39" s="13"/>
      <c r="S39" s="12"/>
    </row>
    <row r="40" spans="1:19" s="21" customFormat="1" ht="12.75">
      <c r="A40" s="11"/>
      <c r="B40" s="11"/>
      <c r="C40" s="31">
        <v>37</v>
      </c>
      <c r="D40" s="31">
        <v>37</v>
      </c>
      <c r="E40" s="31">
        <v>36</v>
      </c>
      <c r="F40" s="32" t="s">
        <v>38</v>
      </c>
      <c r="G40" s="32" t="s">
        <v>84</v>
      </c>
      <c r="H40" s="33">
        <v>84800</v>
      </c>
      <c r="I40" s="33">
        <v>84800</v>
      </c>
      <c r="J40" s="33">
        <v>0</v>
      </c>
      <c r="K40" s="33">
        <v>84800</v>
      </c>
      <c r="L40" s="33">
        <v>25440</v>
      </c>
      <c r="M40" s="33">
        <v>59360</v>
      </c>
      <c r="N40" s="33">
        <f t="shared" si="0"/>
        <v>168717358</v>
      </c>
      <c r="O40" s="13"/>
      <c r="P40" s="13"/>
      <c r="Q40" s="12"/>
      <c r="R40" s="13"/>
      <c r="S40" s="12"/>
    </row>
    <row r="41" spans="1:19" s="21" customFormat="1" ht="12.75">
      <c r="A41" s="11"/>
      <c r="B41" s="11"/>
      <c r="C41" s="31">
        <v>38</v>
      </c>
      <c r="D41" s="31">
        <v>38</v>
      </c>
      <c r="E41" s="31">
        <v>37</v>
      </c>
      <c r="F41" s="32" t="s">
        <v>85</v>
      </c>
      <c r="G41" s="32" t="s">
        <v>86</v>
      </c>
      <c r="H41" s="33">
        <v>237880</v>
      </c>
      <c r="I41" s="33">
        <v>237880</v>
      </c>
      <c r="J41" s="33">
        <v>0</v>
      </c>
      <c r="K41" s="33">
        <v>237880</v>
      </c>
      <c r="L41" s="33">
        <v>71364</v>
      </c>
      <c r="M41" s="33">
        <v>166516</v>
      </c>
      <c r="N41" s="33">
        <f t="shared" si="0"/>
        <v>168883874</v>
      </c>
      <c r="O41" s="13"/>
      <c r="P41" s="13"/>
      <c r="Q41" s="12"/>
      <c r="R41" s="13"/>
      <c r="S41" s="12"/>
    </row>
    <row r="42" spans="1:19" s="21" customFormat="1" ht="22.5">
      <c r="A42" s="11"/>
      <c r="B42" s="11"/>
      <c r="C42" s="31">
        <v>39</v>
      </c>
      <c r="D42" s="31">
        <v>39</v>
      </c>
      <c r="E42" s="31">
        <v>38</v>
      </c>
      <c r="F42" s="32" t="s">
        <v>87</v>
      </c>
      <c r="G42" s="32" t="s">
        <v>88</v>
      </c>
      <c r="H42" s="33">
        <v>19547629</v>
      </c>
      <c r="I42" s="33">
        <v>19547629</v>
      </c>
      <c r="J42" s="33">
        <v>0</v>
      </c>
      <c r="K42" s="33">
        <v>19547629</v>
      </c>
      <c r="L42" s="33">
        <v>390953</v>
      </c>
      <c r="M42" s="33">
        <v>19156676</v>
      </c>
      <c r="N42" s="33">
        <f t="shared" si="0"/>
        <v>188040550</v>
      </c>
      <c r="O42" s="13"/>
      <c r="P42" s="13"/>
      <c r="Q42" s="12"/>
      <c r="R42" s="13"/>
      <c r="S42" s="12"/>
    </row>
    <row r="43" spans="1:19" s="21" customFormat="1" ht="22.5">
      <c r="A43" s="11"/>
      <c r="B43" s="11"/>
      <c r="C43" s="31">
        <v>40</v>
      </c>
      <c r="D43" s="31">
        <v>40</v>
      </c>
      <c r="E43" s="31">
        <v>39</v>
      </c>
      <c r="F43" s="32" t="s">
        <v>17</v>
      </c>
      <c r="G43" s="32" t="s">
        <v>89</v>
      </c>
      <c r="H43" s="33">
        <v>614809</v>
      </c>
      <c r="I43" s="33">
        <v>614809</v>
      </c>
      <c r="J43" s="33">
        <v>0</v>
      </c>
      <c r="K43" s="33">
        <v>614809</v>
      </c>
      <c r="L43" s="33">
        <v>12296</v>
      </c>
      <c r="M43" s="33">
        <v>602513</v>
      </c>
      <c r="N43" s="33">
        <f t="shared" si="0"/>
        <v>188643063</v>
      </c>
      <c r="O43" s="13"/>
      <c r="P43" s="13"/>
      <c r="Q43" s="12"/>
      <c r="R43" s="13"/>
      <c r="S43" s="12"/>
    </row>
    <row r="44" spans="1:19" s="21" customFormat="1" ht="12.75">
      <c r="A44" s="11"/>
      <c r="B44" s="11"/>
      <c r="C44" s="31">
        <v>41</v>
      </c>
      <c r="D44" s="31">
        <v>41</v>
      </c>
      <c r="E44" s="31">
        <v>40</v>
      </c>
      <c r="F44" s="32" t="s">
        <v>53</v>
      </c>
      <c r="G44" s="32" t="s">
        <v>90</v>
      </c>
      <c r="H44" s="33">
        <v>1765191</v>
      </c>
      <c r="I44" s="33">
        <v>1765191</v>
      </c>
      <c r="J44" s="33">
        <v>0</v>
      </c>
      <c r="K44" s="33">
        <v>1765191</v>
      </c>
      <c r="L44" s="33">
        <v>529557</v>
      </c>
      <c r="M44" s="33">
        <v>1235634</v>
      </c>
      <c r="N44" s="33">
        <f t="shared" si="0"/>
        <v>189878697</v>
      </c>
      <c r="O44" s="13"/>
      <c r="P44" s="13"/>
      <c r="Q44" s="12"/>
      <c r="R44" s="13"/>
      <c r="S44" s="12"/>
    </row>
    <row r="45" spans="1:19" s="21" customFormat="1" ht="12.75">
      <c r="A45" s="11"/>
      <c r="B45" s="11"/>
      <c r="C45" s="31">
        <v>42</v>
      </c>
      <c r="D45" s="31">
        <v>42</v>
      </c>
      <c r="E45" s="31">
        <v>41</v>
      </c>
      <c r="F45" s="32" t="s">
        <v>37</v>
      </c>
      <c r="G45" s="32" t="s">
        <v>91</v>
      </c>
      <c r="H45" s="33">
        <v>1754136</v>
      </c>
      <c r="I45" s="33">
        <v>3815620</v>
      </c>
      <c r="J45" s="33">
        <v>2061484</v>
      </c>
      <c r="K45" s="33">
        <v>1754136</v>
      </c>
      <c r="L45" s="33">
        <v>35083</v>
      </c>
      <c r="M45" s="33">
        <v>1719053</v>
      </c>
      <c r="N45" s="33">
        <f t="shared" si="0"/>
        <v>191597750</v>
      </c>
      <c r="O45" s="13"/>
      <c r="P45" s="13"/>
      <c r="Q45" s="12"/>
      <c r="R45" s="13"/>
      <c r="S45" s="12"/>
    </row>
    <row r="46" spans="1:19" s="21" customFormat="1" ht="12.75">
      <c r="A46" s="11"/>
      <c r="B46" s="11"/>
      <c r="C46" s="31">
        <v>43</v>
      </c>
      <c r="D46" s="31">
        <v>43</v>
      </c>
      <c r="E46" s="31">
        <v>42</v>
      </c>
      <c r="F46" s="32" t="s">
        <v>85</v>
      </c>
      <c r="G46" s="32" t="s">
        <v>92</v>
      </c>
      <c r="H46" s="33">
        <v>2960716</v>
      </c>
      <c r="I46" s="33">
        <v>2960716</v>
      </c>
      <c r="J46" s="33">
        <v>0</v>
      </c>
      <c r="K46" s="33">
        <v>2960716</v>
      </c>
      <c r="L46" s="33">
        <v>888215</v>
      </c>
      <c r="M46" s="33">
        <v>2072501</v>
      </c>
      <c r="N46" s="33">
        <f t="shared" si="0"/>
        <v>193670251</v>
      </c>
      <c r="O46" s="13"/>
      <c r="P46" s="13"/>
      <c r="Q46" s="12"/>
      <c r="R46" s="13"/>
      <c r="S46" s="12"/>
    </row>
    <row r="47" spans="1:19" s="21" customFormat="1" ht="22.5">
      <c r="A47" s="11"/>
      <c r="B47" s="11"/>
      <c r="C47" s="31">
        <v>44</v>
      </c>
      <c r="D47" s="31">
        <v>44</v>
      </c>
      <c r="E47" s="31">
        <v>43</v>
      </c>
      <c r="F47" s="32" t="s">
        <v>85</v>
      </c>
      <c r="G47" s="32" t="s">
        <v>93</v>
      </c>
      <c r="H47" s="33">
        <v>405629</v>
      </c>
      <c r="I47" s="33">
        <v>405629</v>
      </c>
      <c r="J47" s="33">
        <v>0</v>
      </c>
      <c r="K47" s="33">
        <v>405629</v>
      </c>
      <c r="L47" s="33">
        <v>121689</v>
      </c>
      <c r="M47" s="33">
        <v>283940</v>
      </c>
      <c r="N47" s="33">
        <f t="shared" si="0"/>
        <v>193954191</v>
      </c>
      <c r="O47" s="13"/>
      <c r="P47" s="13"/>
      <c r="Q47" s="12"/>
      <c r="R47" s="13"/>
      <c r="S47" s="12"/>
    </row>
    <row r="48" spans="1:19" s="21" customFormat="1" ht="12.75">
      <c r="A48" s="11"/>
      <c r="B48" s="11"/>
      <c r="C48" s="31">
        <v>45</v>
      </c>
      <c r="D48" s="31">
        <v>45</v>
      </c>
      <c r="E48" s="31">
        <v>44</v>
      </c>
      <c r="F48" s="32" t="s">
        <v>18</v>
      </c>
      <c r="G48" s="32" t="s">
        <v>94</v>
      </c>
      <c r="H48" s="33">
        <v>468033</v>
      </c>
      <c r="I48" s="33">
        <v>468033</v>
      </c>
      <c r="J48" s="33">
        <v>0</v>
      </c>
      <c r="K48" s="33">
        <v>468033</v>
      </c>
      <c r="L48" s="33">
        <v>9361</v>
      </c>
      <c r="M48" s="33">
        <v>458672</v>
      </c>
      <c r="N48" s="33">
        <f t="shared" si="0"/>
        <v>194412863</v>
      </c>
      <c r="O48" s="13"/>
      <c r="P48" s="13"/>
      <c r="Q48" s="12"/>
      <c r="R48" s="13"/>
      <c r="S48" s="12"/>
    </row>
    <row r="49" spans="1:19" s="21" customFormat="1" ht="12.75">
      <c r="A49" s="11"/>
      <c r="B49" s="11"/>
      <c r="C49" s="31">
        <v>46</v>
      </c>
      <c r="D49" s="31">
        <v>46</v>
      </c>
      <c r="E49" s="31">
        <v>45</v>
      </c>
      <c r="F49" s="32" t="s">
        <v>25</v>
      </c>
      <c r="G49" s="32" t="s">
        <v>35</v>
      </c>
      <c r="H49" s="33">
        <v>10587000</v>
      </c>
      <c r="I49" s="33">
        <v>8324998</v>
      </c>
      <c r="J49" s="33">
        <v>0</v>
      </c>
      <c r="K49" s="33">
        <v>8324998</v>
      </c>
      <c r="L49" s="33">
        <v>2497499</v>
      </c>
      <c r="M49" s="33">
        <v>5827499</v>
      </c>
      <c r="N49" s="33">
        <f t="shared" si="0"/>
        <v>200240362</v>
      </c>
      <c r="O49" s="13"/>
      <c r="P49" s="13"/>
      <c r="Q49" s="12"/>
      <c r="R49" s="13"/>
      <c r="S49" s="12"/>
    </row>
    <row r="50" spans="1:19" s="21" customFormat="1" ht="12.75">
      <c r="A50" s="11"/>
      <c r="B50" s="11"/>
      <c r="C50" s="31">
        <v>47</v>
      </c>
      <c r="D50" s="31">
        <v>47</v>
      </c>
      <c r="E50" s="31">
        <v>46</v>
      </c>
      <c r="F50" s="32" t="s">
        <v>36</v>
      </c>
      <c r="G50" s="32" t="s">
        <v>95</v>
      </c>
      <c r="H50" s="33">
        <v>8715166</v>
      </c>
      <c r="I50" s="33">
        <v>8715166</v>
      </c>
      <c r="J50" s="33">
        <v>0</v>
      </c>
      <c r="K50" s="33">
        <v>8715166</v>
      </c>
      <c r="L50" s="33">
        <v>174303</v>
      </c>
      <c r="M50" s="33">
        <v>8540863</v>
      </c>
      <c r="N50" s="33">
        <f t="shared" si="0"/>
        <v>208781225</v>
      </c>
      <c r="O50" s="13"/>
      <c r="P50" s="13"/>
      <c r="Q50" s="12"/>
      <c r="R50" s="13"/>
      <c r="S50" s="12"/>
    </row>
    <row r="51" spans="1:19" s="21" customFormat="1" ht="12.75">
      <c r="A51" s="11"/>
      <c r="B51" s="11"/>
      <c r="C51" s="31">
        <v>48</v>
      </c>
      <c r="D51" s="31">
        <v>48</v>
      </c>
      <c r="E51" s="31">
        <v>47</v>
      </c>
      <c r="F51" s="32" t="s">
        <v>48</v>
      </c>
      <c r="G51" s="32" t="s">
        <v>96</v>
      </c>
      <c r="H51" s="33">
        <v>812368</v>
      </c>
      <c r="I51" s="33">
        <v>812368</v>
      </c>
      <c r="J51" s="33">
        <v>0</v>
      </c>
      <c r="K51" s="33">
        <v>812368</v>
      </c>
      <c r="L51" s="33">
        <v>243710</v>
      </c>
      <c r="M51" s="33">
        <v>568658</v>
      </c>
      <c r="N51" s="33">
        <f t="shared" si="0"/>
        <v>209349883</v>
      </c>
      <c r="O51" s="13"/>
      <c r="P51" s="13"/>
      <c r="Q51" s="12"/>
      <c r="R51" s="13"/>
      <c r="S51" s="12"/>
    </row>
    <row r="52" spans="1:19" s="21" customFormat="1" ht="12.75">
      <c r="A52" s="11"/>
      <c r="B52" s="11"/>
      <c r="C52" s="31">
        <v>49</v>
      </c>
      <c r="D52" s="31">
        <v>49</v>
      </c>
      <c r="E52" s="31">
        <v>48</v>
      </c>
      <c r="F52" s="32" t="s">
        <v>17</v>
      </c>
      <c r="G52" s="32" t="s">
        <v>97</v>
      </c>
      <c r="H52" s="33">
        <v>1558312</v>
      </c>
      <c r="I52" s="33">
        <v>1558312</v>
      </c>
      <c r="J52" s="33">
        <v>0</v>
      </c>
      <c r="K52" s="33">
        <v>1558312</v>
      </c>
      <c r="L52" s="33">
        <v>31166</v>
      </c>
      <c r="M52" s="33">
        <v>1527146</v>
      </c>
      <c r="N52" s="33">
        <f t="shared" si="0"/>
        <v>210877029</v>
      </c>
      <c r="O52" s="13"/>
      <c r="P52" s="13"/>
      <c r="Q52" s="12"/>
      <c r="R52" s="13"/>
      <c r="S52" s="12"/>
    </row>
    <row r="53" spans="1:19" s="21" customFormat="1" ht="22.5">
      <c r="A53" s="11"/>
      <c r="B53" s="11"/>
      <c r="C53" s="31">
        <v>50</v>
      </c>
      <c r="D53" s="31">
        <v>50</v>
      </c>
      <c r="E53" s="31">
        <v>49</v>
      </c>
      <c r="F53" s="32" t="s">
        <v>85</v>
      </c>
      <c r="G53" s="32" t="s">
        <v>98</v>
      </c>
      <c r="H53" s="33">
        <v>4341677</v>
      </c>
      <c r="I53" s="33">
        <v>4341677</v>
      </c>
      <c r="J53" s="33">
        <v>0</v>
      </c>
      <c r="K53" s="33">
        <v>4341677</v>
      </c>
      <c r="L53" s="33">
        <v>1302503</v>
      </c>
      <c r="M53" s="33">
        <v>3039174</v>
      </c>
      <c r="N53" s="33">
        <f t="shared" si="0"/>
        <v>213916203</v>
      </c>
      <c r="O53" s="13"/>
      <c r="P53" s="13"/>
      <c r="Q53" s="12"/>
      <c r="R53" s="13"/>
      <c r="S53" s="12"/>
    </row>
    <row r="54" spans="1:19" s="21" customFormat="1" ht="12.75">
      <c r="A54" s="11"/>
      <c r="B54" s="11"/>
      <c r="C54" s="31">
        <v>51</v>
      </c>
      <c r="D54" s="31">
        <v>51</v>
      </c>
      <c r="E54" s="31">
        <v>50</v>
      </c>
      <c r="F54" s="32" t="s">
        <v>38</v>
      </c>
      <c r="G54" s="32" t="s">
        <v>99</v>
      </c>
      <c r="H54" s="33">
        <v>172342</v>
      </c>
      <c r="I54" s="33">
        <v>330320</v>
      </c>
      <c r="J54" s="33">
        <v>0</v>
      </c>
      <c r="K54" s="33">
        <v>330320</v>
      </c>
      <c r="L54" s="33">
        <v>99096</v>
      </c>
      <c r="M54" s="33">
        <v>231224</v>
      </c>
      <c r="N54" s="33">
        <f t="shared" si="0"/>
        <v>214147427</v>
      </c>
      <c r="O54" s="13"/>
      <c r="P54" s="13"/>
      <c r="Q54" s="12"/>
      <c r="R54" s="13"/>
      <c r="S54" s="12"/>
    </row>
    <row r="55" spans="1:19" s="21" customFormat="1" ht="22.5">
      <c r="A55" s="11"/>
      <c r="B55" s="11"/>
      <c r="C55" s="31">
        <v>52</v>
      </c>
      <c r="D55" s="31">
        <v>52</v>
      </c>
      <c r="E55" s="31">
        <v>51</v>
      </c>
      <c r="F55" s="32" t="s">
        <v>100</v>
      </c>
      <c r="G55" s="32" t="s">
        <v>101</v>
      </c>
      <c r="H55" s="33">
        <v>5752708</v>
      </c>
      <c r="I55" s="33">
        <v>5752708</v>
      </c>
      <c r="J55" s="33">
        <v>0</v>
      </c>
      <c r="K55" s="33">
        <v>5752708</v>
      </c>
      <c r="L55" s="33">
        <v>287635</v>
      </c>
      <c r="M55" s="33">
        <v>5465073</v>
      </c>
      <c r="N55" s="33">
        <f t="shared" si="0"/>
        <v>219612500</v>
      </c>
      <c r="O55" s="13"/>
      <c r="P55" s="13"/>
      <c r="Q55" s="12"/>
      <c r="R55" s="13"/>
      <c r="S55" s="12"/>
    </row>
    <row r="56" spans="1:19" s="21" customFormat="1" ht="22.5">
      <c r="A56" s="11"/>
      <c r="B56" s="11"/>
      <c r="C56" s="31">
        <v>53</v>
      </c>
      <c r="D56" s="31">
        <v>53</v>
      </c>
      <c r="E56" s="31">
        <v>52</v>
      </c>
      <c r="F56" s="32" t="s">
        <v>16</v>
      </c>
      <c r="G56" s="32" t="s">
        <v>102</v>
      </c>
      <c r="H56" s="33">
        <v>268432</v>
      </c>
      <c r="I56" s="33">
        <v>858684</v>
      </c>
      <c r="J56" s="33">
        <v>590252</v>
      </c>
      <c r="K56" s="33">
        <v>268432</v>
      </c>
      <c r="L56" s="33">
        <v>5369</v>
      </c>
      <c r="M56" s="33">
        <v>263063</v>
      </c>
      <c r="N56" s="33">
        <f t="shared" si="0"/>
        <v>219875563</v>
      </c>
      <c r="O56" s="13"/>
      <c r="P56" s="13"/>
      <c r="Q56" s="12"/>
      <c r="R56" s="13"/>
      <c r="S56" s="12"/>
    </row>
    <row r="57" spans="1:19" s="21" customFormat="1" ht="12.75">
      <c r="A57" s="11"/>
      <c r="B57" s="11"/>
      <c r="C57" s="31">
        <v>54</v>
      </c>
      <c r="D57" s="31">
        <v>54</v>
      </c>
      <c r="E57" s="31">
        <v>53</v>
      </c>
      <c r="F57" s="32" t="s">
        <v>14</v>
      </c>
      <c r="G57" s="32" t="s">
        <v>103</v>
      </c>
      <c r="H57" s="33">
        <v>242000</v>
      </c>
      <c r="I57" s="33">
        <v>274600</v>
      </c>
      <c r="J57" s="33">
        <v>32600</v>
      </c>
      <c r="K57" s="33">
        <v>242000</v>
      </c>
      <c r="L57" s="33">
        <v>4840</v>
      </c>
      <c r="M57" s="33">
        <v>237160</v>
      </c>
      <c r="N57" s="33">
        <f t="shared" si="0"/>
        <v>220112723</v>
      </c>
      <c r="O57" s="13"/>
      <c r="P57" s="13"/>
      <c r="Q57" s="12"/>
      <c r="R57" s="13"/>
      <c r="S57" s="12"/>
    </row>
    <row r="58" spans="1:19" s="21" customFormat="1" ht="12.75">
      <c r="A58" s="11"/>
      <c r="B58" s="11"/>
      <c r="C58" s="31">
        <v>55</v>
      </c>
      <c r="D58" s="31">
        <v>55</v>
      </c>
      <c r="E58" s="31">
        <v>54</v>
      </c>
      <c r="F58" s="32" t="s">
        <v>20</v>
      </c>
      <c r="G58" s="32" t="s">
        <v>104</v>
      </c>
      <c r="H58" s="33">
        <v>3573885</v>
      </c>
      <c r="I58" s="33">
        <v>3573885</v>
      </c>
      <c r="J58" s="33">
        <v>0</v>
      </c>
      <c r="K58" s="33">
        <v>3573885</v>
      </c>
      <c r="L58" s="33">
        <v>71478</v>
      </c>
      <c r="M58" s="33">
        <v>3502407</v>
      </c>
      <c r="N58" s="33">
        <f t="shared" si="0"/>
        <v>223615130</v>
      </c>
      <c r="O58" s="13"/>
      <c r="P58" s="13"/>
      <c r="Q58" s="12"/>
      <c r="R58" s="13"/>
      <c r="S58" s="12"/>
    </row>
    <row r="59" spans="1:19" s="21" customFormat="1" ht="12.75">
      <c r="A59" s="11"/>
      <c r="B59" s="11"/>
      <c r="C59" s="31">
        <v>56</v>
      </c>
      <c r="D59" s="31">
        <v>56</v>
      </c>
      <c r="E59" s="31">
        <v>55</v>
      </c>
      <c r="F59" s="32" t="s">
        <v>29</v>
      </c>
      <c r="G59" s="32" t="s">
        <v>105</v>
      </c>
      <c r="H59" s="33">
        <v>1212985</v>
      </c>
      <c r="I59" s="33">
        <v>1212985</v>
      </c>
      <c r="J59" s="33">
        <v>0</v>
      </c>
      <c r="K59" s="33">
        <v>1212985</v>
      </c>
      <c r="L59" s="33">
        <v>363895</v>
      </c>
      <c r="M59" s="33">
        <v>849090</v>
      </c>
      <c r="N59" s="33">
        <f t="shared" si="0"/>
        <v>224464220</v>
      </c>
      <c r="O59" s="13"/>
      <c r="P59" s="13"/>
      <c r="Q59" s="12"/>
      <c r="R59" s="13"/>
      <c r="S59" s="12"/>
    </row>
    <row r="60" spans="1:19" s="21" customFormat="1" ht="22.5">
      <c r="A60" s="11"/>
      <c r="B60" s="11"/>
      <c r="C60" s="31">
        <v>57</v>
      </c>
      <c r="D60" s="31">
        <v>57</v>
      </c>
      <c r="E60" s="31">
        <v>56</v>
      </c>
      <c r="F60" s="32" t="s">
        <v>106</v>
      </c>
      <c r="G60" s="32" t="s">
        <v>107</v>
      </c>
      <c r="H60" s="33">
        <v>608535</v>
      </c>
      <c r="I60" s="33">
        <v>1013535</v>
      </c>
      <c r="J60" s="33">
        <v>405000</v>
      </c>
      <c r="K60" s="33">
        <v>608535</v>
      </c>
      <c r="L60" s="33">
        <v>182560</v>
      </c>
      <c r="M60" s="33">
        <v>425975</v>
      </c>
      <c r="N60" s="33">
        <f t="shared" si="0"/>
        <v>224890195</v>
      </c>
      <c r="O60" s="13"/>
      <c r="P60" s="13"/>
      <c r="Q60" s="12"/>
      <c r="R60" s="13"/>
      <c r="S60" s="12"/>
    </row>
    <row r="61" spans="1:19" s="21" customFormat="1" ht="12.75">
      <c r="A61" s="11"/>
      <c r="B61" s="11"/>
      <c r="C61" s="31">
        <v>58</v>
      </c>
      <c r="D61" s="31">
        <v>58</v>
      </c>
      <c r="E61" s="31">
        <v>57</v>
      </c>
      <c r="F61" s="32" t="s">
        <v>37</v>
      </c>
      <c r="G61" s="32" t="s">
        <v>108</v>
      </c>
      <c r="H61" s="33">
        <v>888359</v>
      </c>
      <c r="I61" s="33">
        <v>888359</v>
      </c>
      <c r="J61" s="33">
        <v>0</v>
      </c>
      <c r="K61" s="33">
        <v>888359</v>
      </c>
      <c r="L61" s="33">
        <v>17767</v>
      </c>
      <c r="M61" s="33">
        <v>870592</v>
      </c>
      <c r="N61" s="33">
        <f t="shared" si="0"/>
        <v>225760787</v>
      </c>
      <c r="O61" s="13"/>
      <c r="P61" s="13"/>
      <c r="Q61" s="12"/>
      <c r="R61" s="13"/>
      <c r="S61" s="12"/>
    </row>
    <row r="62" spans="1:19" s="21" customFormat="1" ht="12.75">
      <c r="A62" s="11"/>
      <c r="B62" s="11"/>
      <c r="C62" s="31">
        <v>59</v>
      </c>
      <c r="D62" s="31">
        <v>59</v>
      </c>
      <c r="E62" s="31">
        <v>58</v>
      </c>
      <c r="F62" s="32" t="s">
        <v>25</v>
      </c>
      <c r="G62" s="32" t="s">
        <v>31</v>
      </c>
      <c r="H62" s="33">
        <v>14830000</v>
      </c>
      <c r="I62" s="33">
        <v>13782439</v>
      </c>
      <c r="J62" s="33">
        <v>0</v>
      </c>
      <c r="K62" s="33">
        <v>13782439</v>
      </c>
      <c r="L62" s="33">
        <v>4134732</v>
      </c>
      <c r="M62" s="33">
        <v>9647707</v>
      </c>
      <c r="N62" s="33">
        <f t="shared" si="0"/>
        <v>235408494</v>
      </c>
      <c r="O62" s="13"/>
      <c r="P62" s="13"/>
      <c r="Q62" s="12"/>
      <c r="R62" s="13"/>
      <c r="S62" s="12"/>
    </row>
    <row r="63" spans="1:19" s="21" customFormat="1" ht="22.5">
      <c r="A63" s="11"/>
      <c r="B63" s="11"/>
      <c r="C63" s="31">
        <v>60</v>
      </c>
      <c r="D63" s="31">
        <v>60</v>
      </c>
      <c r="E63" s="31">
        <v>59</v>
      </c>
      <c r="F63" s="32" t="s">
        <v>20</v>
      </c>
      <c r="G63" s="32" t="s">
        <v>109</v>
      </c>
      <c r="H63" s="33">
        <v>1967318</v>
      </c>
      <c r="I63" s="33">
        <v>1967318</v>
      </c>
      <c r="J63" s="33">
        <v>0</v>
      </c>
      <c r="K63" s="33">
        <v>1967318</v>
      </c>
      <c r="L63" s="33">
        <v>39346</v>
      </c>
      <c r="M63" s="33">
        <v>1927972</v>
      </c>
      <c r="N63" s="33">
        <f t="shared" si="0"/>
        <v>237336466</v>
      </c>
      <c r="O63" s="13"/>
      <c r="P63" s="13"/>
      <c r="Q63" s="12"/>
      <c r="R63" s="13"/>
      <c r="S63" s="12"/>
    </row>
    <row r="64" spans="1:19" s="21" customFormat="1" ht="12.75">
      <c r="A64" s="11"/>
      <c r="B64" s="11"/>
      <c r="C64" s="31">
        <v>61</v>
      </c>
      <c r="D64" s="31">
        <v>61</v>
      </c>
      <c r="E64" s="31">
        <v>60</v>
      </c>
      <c r="F64" s="32" t="s">
        <v>53</v>
      </c>
      <c r="G64" s="32" t="s">
        <v>110</v>
      </c>
      <c r="H64" s="33">
        <v>149567</v>
      </c>
      <c r="I64" s="33">
        <v>149567</v>
      </c>
      <c r="J64" s="33">
        <v>0</v>
      </c>
      <c r="K64" s="33">
        <v>149567</v>
      </c>
      <c r="L64" s="33">
        <v>44870</v>
      </c>
      <c r="M64" s="33">
        <v>104697</v>
      </c>
      <c r="N64" s="33">
        <f t="shared" si="0"/>
        <v>237441163</v>
      </c>
      <c r="O64" s="13"/>
      <c r="P64" s="13"/>
      <c r="Q64" s="12"/>
      <c r="R64" s="13"/>
      <c r="S64" s="12"/>
    </row>
    <row r="65" spans="1:19" s="21" customFormat="1" ht="22.5">
      <c r="A65" s="11"/>
      <c r="B65" s="11"/>
      <c r="C65" s="31">
        <v>62</v>
      </c>
      <c r="D65" s="31">
        <v>62</v>
      </c>
      <c r="E65" s="31">
        <v>61</v>
      </c>
      <c r="F65" s="32" t="s">
        <v>16</v>
      </c>
      <c r="G65" s="32" t="s">
        <v>111</v>
      </c>
      <c r="H65" s="33">
        <v>6232066</v>
      </c>
      <c r="I65" s="33">
        <v>6232066</v>
      </c>
      <c r="J65" s="33">
        <v>0</v>
      </c>
      <c r="K65" s="33">
        <v>6232066</v>
      </c>
      <c r="L65" s="33">
        <v>124641</v>
      </c>
      <c r="M65" s="33">
        <v>6107425</v>
      </c>
      <c r="N65" s="33">
        <f t="shared" si="0"/>
        <v>243548588</v>
      </c>
      <c r="O65" s="13"/>
      <c r="P65" s="13"/>
      <c r="Q65" s="12"/>
      <c r="R65" s="13"/>
      <c r="S65" s="12"/>
    </row>
    <row r="66" spans="1:19" s="21" customFormat="1" ht="12.75">
      <c r="A66" s="11"/>
      <c r="B66" s="11"/>
      <c r="C66" s="31">
        <v>63</v>
      </c>
      <c r="D66" s="31">
        <v>63</v>
      </c>
      <c r="E66" s="31">
        <v>62</v>
      </c>
      <c r="F66" s="32" t="s">
        <v>18</v>
      </c>
      <c r="G66" s="32" t="s">
        <v>112</v>
      </c>
      <c r="H66" s="33">
        <v>757142</v>
      </c>
      <c r="I66" s="33">
        <v>757142</v>
      </c>
      <c r="J66" s="33">
        <v>0</v>
      </c>
      <c r="K66" s="33">
        <v>757142</v>
      </c>
      <c r="L66" s="33">
        <v>15143</v>
      </c>
      <c r="M66" s="33">
        <v>741999</v>
      </c>
      <c r="N66" s="33">
        <f t="shared" si="0"/>
        <v>244290587</v>
      </c>
      <c r="O66" s="13"/>
      <c r="P66" s="13"/>
      <c r="Q66" s="12"/>
      <c r="R66" s="13"/>
      <c r="S66" s="12"/>
    </row>
    <row r="67" spans="1:19" s="21" customFormat="1" ht="22.5">
      <c r="A67" s="11"/>
      <c r="B67" s="11"/>
      <c r="C67" s="31">
        <v>64</v>
      </c>
      <c r="D67" s="31">
        <v>64</v>
      </c>
      <c r="E67" s="31">
        <v>63</v>
      </c>
      <c r="F67" s="32" t="s">
        <v>113</v>
      </c>
      <c r="G67" s="32" t="s">
        <v>114</v>
      </c>
      <c r="H67" s="33">
        <v>568487</v>
      </c>
      <c r="I67" s="33">
        <v>568487</v>
      </c>
      <c r="J67" s="33">
        <v>0</v>
      </c>
      <c r="K67" s="33">
        <v>568487</v>
      </c>
      <c r="L67" s="33">
        <v>56849</v>
      </c>
      <c r="M67" s="33">
        <v>511638</v>
      </c>
      <c r="N67" s="33">
        <f t="shared" si="0"/>
        <v>244802225</v>
      </c>
      <c r="O67" s="13"/>
      <c r="P67" s="13"/>
      <c r="Q67" s="12"/>
      <c r="R67" s="13"/>
      <c r="S67" s="12"/>
    </row>
    <row r="68" spans="1:19" s="21" customFormat="1" ht="22.5">
      <c r="A68" s="11"/>
      <c r="B68" s="11"/>
      <c r="C68" s="31">
        <v>65</v>
      </c>
      <c r="D68" s="31">
        <v>65</v>
      </c>
      <c r="E68" s="31">
        <v>64</v>
      </c>
      <c r="F68" s="32" t="s">
        <v>16</v>
      </c>
      <c r="G68" s="32" t="s">
        <v>115</v>
      </c>
      <c r="H68" s="33">
        <v>2236881</v>
      </c>
      <c r="I68" s="33">
        <v>6371167</v>
      </c>
      <c r="J68" s="33">
        <v>4134286</v>
      </c>
      <c r="K68" s="33">
        <v>2236881</v>
      </c>
      <c r="L68" s="33">
        <v>44738</v>
      </c>
      <c r="M68" s="33">
        <v>2192143</v>
      </c>
      <c r="N68" s="33">
        <f t="shared" si="0"/>
        <v>246994368</v>
      </c>
      <c r="O68" s="13"/>
      <c r="P68" s="13"/>
      <c r="Q68" s="12"/>
      <c r="R68" s="13"/>
      <c r="S68" s="12"/>
    </row>
    <row r="69" spans="1:19" s="21" customFormat="1" ht="22.5">
      <c r="A69" s="11"/>
      <c r="B69" s="11"/>
      <c r="C69" s="31">
        <v>66</v>
      </c>
      <c r="D69" s="31">
        <v>66</v>
      </c>
      <c r="E69" s="31">
        <v>65</v>
      </c>
      <c r="F69" s="32" t="s">
        <v>76</v>
      </c>
      <c r="G69" s="32" t="s">
        <v>116</v>
      </c>
      <c r="H69" s="33">
        <v>1060518</v>
      </c>
      <c r="I69" s="33">
        <v>1060518</v>
      </c>
      <c r="J69" s="33">
        <v>0</v>
      </c>
      <c r="K69" s="33">
        <v>1060518</v>
      </c>
      <c r="L69" s="33">
        <v>318155</v>
      </c>
      <c r="M69" s="33">
        <v>742363</v>
      </c>
      <c r="N69" s="33">
        <f t="shared" si="0"/>
        <v>247736731</v>
      </c>
      <c r="O69" s="13"/>
      <c r="P69" s="13"/>
      <c r="Q69" s="12"/>
      <c r="R69" s="13"/>
      <c r="S69" s="12"/>
    </row>
    <row r="70" spans="1:19" s="21" customFormat="1" ht="22.5">
      <c r="A70" s="11"/>
      <c r="B70" s="11"/>
      <c r="C70" s="31">
        <v>67</v>
      </c>
      <c r="D70" s="31">
        <v>67</v>
      </c>
      <c r="E70" s="31">
        <v>66</v>
      </c>
      <c r="F70" s="32" t="s">
        <v>32</v>
      </c>
      <c r="G70" s="32" t="s">
        <v>117</v>
      </c>
      <c r="H70" s="33">
        <v>12379765</v>
      </c>
      <c r="I70" s="33">
        <v>12379765</v>
      </c>
      <c r="J70" s="33">
        <v>0</v>
      </c>
      <c r="K70" s="33">
        <v>12379765</v>
      </c>
      <c r="L70" s="33">
        <v>4332918</v>
      </c>
      <c r="M70" s="33">
        <v>8046847</v>
      </c>
      <c r="N70" s="33">
        <f aca="true" t="shared" si="1" ref="N70:N133">N69+M70</f>
        <v>255783578</v>
      </c>
      <c r="O70" s="13"/>
      <c r="P70" s="13"/>
      <c r="Q70" s="12"/>
      <c r="R70" s="13"/>
      <c r="S70" s="12"/>
    </row>
    <row r="71" spans="1:19" s="21" customFormat="1" ht="12.75">
      <c r="A71" s="11">
        <v>31</v>
      </c>
      <c r="B71" s="11">
        <v>31</v>
      </c>
      <c r="C71" s="31">
        <v>68</v>
      </c>
      <c r="D71" s="31">
        <v>68</v>
      </c>
      <c r="E71" s="31">
        <v>67</v>
      </c>
      <c r="F71" s="32" t="s">
        <v>34</v>
      </c>
      <c r="G71" s="32" t="s">
        <v>118</v>
      </c>
      <c r="H71" s="33">
        <v>598591</v>
      </c>
      <c r="I71" s="33">
        <v>598591</v>
      </c>
      <c r="J71" s="33">
        <v>0</v>
      </c>
      <c r="K71" s="33">
        <v>598591</v>
      </c>
      <c r="L71" s="33">
        <v>11972</v>
      </c>
      <c r="M71" s="33">
        <v>586619</v>
      </c>
      <c r="N71" s="33">
        <f t="shared" si="1"/>
        <v>256370197</v>
      </c>
      <c r="O71" s="13"/>
      <c r="P71" s="13"/>
      <c r="Q71" s="12"/>
      <c r="R71" s="13"/>
      <c r="S71" s="12"/>
    </row>
    <row r="72" spans="1:19" s="21" customFormat="1" ht="12.75">
      <c r="A72" s="11"/>
      <c r="B72" s="11"/>
      <c r="C72" s="31">
        <v>69</v>
      </c>
      <c r="D72" s="31">
        <v>69</v>
      </c>
      <c r="E72" s="31">
        <v>68</v>
      </c>
      <c r="F72" s="32" t="s">
        <v>85</v>
      </c>
      <c r="G72" s="32" t="s">
        <v>119</v>
      </c>
      <c r="H72" s="33">
        <v>1347909</v>
      </c>
      <c r="I72" s="33">
        <v>1347909</v>
      </c>
      <c r="J72" s="33">
        <v>0</v>
      </c>
      <c r="K72" s="33">
        <v>1347909</v>
      </c>
      <c r="L72" s="33">
        <v>404373</v>
      </c>
      <c r="M72" s="33">
        <v>943536</v>
      </c>
      <c r="N72" s="33">
        <f t="shared" si="1"/>
        <v>257313733</v>
      </c>
      <c r="O72" s="13"/>
      <c r="P72" s="13"/>
      <c r="Q72" s="12"/>
      <c r="R72" s="13"/>
      <c r="S72" s="12"/>
    </row>
    <row r="73" spans="1:19" s="21" customFormat="1" ht="12.75">
      <c r="A73" s="11"/>
      <c r="B73" s="11"/>
      <c r="C73" s="31">
        <v>70</v>
      </c>
      <c r="D73" s="31">
        <v>70</v>
      </c>
      <c r="E73" s="31">
        <v>69</v>
      </c>
      <c r="F73" s="32" t="s">
        <v>34</v>
      </c>
      <c r="G73" s="32" t="s">
        <v>120</v>
      </c>
      <c r="H73" s="33">
        <v>7893801</v>
      </c>
      <c r="I73" s="33">
        <v>7893801</v>
      </c>
      <c r="J73" s="33">
        <v>0</v>
      </c>
      <c r="K73" s="33">
        <v>7893801</v>
      </c>
      <c r="L73" s="33">
        <v>157876</v>
      </c>
      <c r="M73" s="33">
        <v>7735925</v>
      </c>
      <c r="N73" s="33">
        <f t="shared" si="1"/>
        <v>265049658</v>
      </c>
      <c r="O73" s="13"/>
      <c r="P73" s="13"/>
      <c r="Q73" s="12"/>
      <c r="R73" s="13"/>
      <c r="S73" s="12"/>
    </row>
    <row r="74" spans="1:19" s="21" customFormat="1" ht="22.5">
      <c r="A74" s="11"/>
      <c r="B74" s="11"/>
      <c r="C74" s="31">
        <v>71</v>
      </c>
      <c r="D74" s="31">
        <v>71</v>
      </c>
      <c r="E74" s="31">
        <v>70</v>
      </c>
      <c r="F74" s="32" t="s">
        <v>29</v>
      </c>
      <c r="G74" s="32" t="s">
        <v>121</v>
      </c>
      <c r="H74" s="33">
        <v>159528</v>
      </c>
      <c r="I74" s="33">
        <v>159528</v>
      </c>
      <c r="J74" s="33">
        <v>0</v>
      </c>
      <c r="K74" s="33">
        <v>159528</v>
      </c>
      <c r="L74" s="33">
        <v>47858</v>
      </c>
      <c r="M74" s="33">
        <v>111670</v>
      </c>
      <c r="N74" s="33">
        <f t="shared" si="1"/>
        <v>265161328</v>
      </c>
      <c r="O74" s="13"/>
      <c r="P74" s="13"/>
      <c r="Q74" s="12"/>
      <c r="R74" s="13"/>
      <c r="S74" s="12"/>
    </row>
    <row r="75" spans="1:19" s="21" customFormat="1" ht="12.75">
      <c r="A75" s="11"/>
      <c r="B75" s="11"/>
      <c r="C75" s="31">
        <v>72</v>
      </c>
      <c r="D75" s="31">
        <v>72</v>
      </c>
      <c r="E75" s="31">
        <v>71</v>
      </c>
      <c r="F75" s="32" t="s">
        <v>113</v>
      </c>
      <c r="G75" s="32" t="s">
        <v>122</v>
      </c>
      <c r="H75" s="33">
        <v>734201</v>
      </c>
      <c r="I75" s="33">
        <v>734201</v>
      </c>
      <c r="J75" s="33">
        <v>0</v>
      </c>
      <c r="K75" s="33">
        <v>734201</v>
      </c>
      <c r="L75" s="33">
        <v>73420</v>
      </c>
      <c r="M75" s="33">
        <v>660781</v>
      </c>
      <c r="N75" s="33">
        <f t="shared" si="1"/>
        <v>265822109</v>
      </c>
      <c r="O75" s="13"/>
      <c r="P75" s="13"/>
      <c r="Q75" s="12"/>
      <c r="R75" s="13"/>
      <c r="S75" s="12"/>
    </row>
    <row r="76" spans="1:19" s="21" customFormat="1" ht="12.75">
      <c r="A76" s="11"/>
      <c r="B76" s="11"/>
      <c r="C76" s="31">
        <v>73</v>
      </c>
      <c r="D76" s="31">
        <v>73</v>
      </c>
      <c r="E76" s="31">
        <v>72</v>
      </c>
      <c r="F76" s="32" t="s">
        <v>28</v>
      </c>
      <c r="G76" s="32" t="s">
        <v>123</v>
      </c>
      <c r="H76" s="33">
        <v>1393611</v>
      </c>
      <c r="I76" s="33">
        <v>1393611</v>
      </c>
      <c r="J76" s="33">
        <v>0</v>
      </c>
      <c r="K76" s="33">
        <v>1393611</v>
      </c>
      <c r="L76" s="33">
        <v>487764</v>
      </c>
      <c r="M76" s="33">
        <v>905847</v>
      </c>
      <c r="N76" s="33">
        <f t="shared" si="1"/>
        <v>266727956</v>
      </c>
      <c r="O76" s="13"/>
      <c r="P76" s="13"/>
      <c r="Q76" s="12"/>
      <c r="R76" s="13"/>
      <c r="S76" s="12"/>
    </row>
    <row r="77" spans="1:19" s="21" customFormat="1" ht="22.5">
      <c r="A77" s="11"/>
      <c r="B77" s="11"/>
      <c r="C77" s="31">
        <v>74</v>
      </c>
      <c r="D77" s="31">
        <v>74</v>
      </c>
      <c r="E77" s="31">
        <v>73</v>
      </c>
      <c r="F77" s="32" t="s">
        <v>16</v>
      </c>
      <c r="G77" s="32" t="s">
        <v>124</v>
      </c>
      <c r="H77" s="33">
        <v>848980</v>
      </c>
      <c r="I77" s="33">
        <v>788196</v>
      </c>
      <c r="J77" s="33">
        <v>0</v>
      </c>
      <c r="K77" s="33">
        <v>788196</v>
      </c>
      <c r="L77" s="33">
        <v>15764</v>
      </c>
      <c r="M77" s="33">
        <v>772432</v>
      </c>
      <c r="N77" s="33">
        <f t="shared" si="1"/>
        <v>267500388</v>
      </c>
      <c r="O77" s="13"/>
      <c r="P77" s="13"/>
      <c r="Q77" s="12"/>
      <c r="R77" s="13"/>
      <c r="S77" s="12"/>
    </row>
    <row r="78" spans="1:19" s="21" customFormat="1" ht="22.5">
      <c r="A78" s="11"/>
      <c r="B78" s="11"/>
      <c r="C78" s="31">
        <v>75</v>
      </c>
      <c r="D78" s="31">
        <v>75</v>
      </c>
      <c r="E78" s="31">
        <v>74</v>
      </c>
      <c r="F78" s="32" t="s">
        <v>16</v>
      </c>
      <c r="G78" s="32" t="s">
        <v>125</v>
      </c>
      <c r="H78" s="33">
        <v>2295637</v>
      </c>
      <c r="I78" s="33">
        <v>6856801</v>
      </c>
      <c r="J78" s="33">
        <v>4561164</v>
      </c>
      <c r="K78" s="33">
        <v>2295637</v>
      </c>
      <c r="L78" s="33">
        <v>45913</v>
      </c>
      <c r="M78" s="33">
        <v>2249724</v>
      </c>
      <c r="N78" s="33">
        <f t="shared" si="1"/>
        <v>269750112</v>
      </c>
      <c r="O78" s="13"/>
      <c r="P78" s="13"/>
      <c r="Q78" s="12"/>
      <c r="R78" s="13"/>
      <c r="S78" s="12"/>
    </row>
    <row r="79" spans="1:19" s="21" customFormat="1" ht="22.5">
      <c r="A79" s="11"/>
      <c r="B79" s="11"/>
      <c r="C79" s="31">
        <v>76</v>
      </c>
      <c r="D79" s="31">
        <v>76</v>
      </c>
      <c r="E79" s="31">
        <v>75</v>
      </c>
      <c r="F79" s="32" t="s">
        <v>25</v>
      </c>
      <c r="G79" s="32" t="s">
        <v>126</v>
      </c>
      <c r="H79" s="33">
        <v>1530650</v>
      </c>
      <c r="I79" s="33">
        <v>1530650</v>
      </c>
      <c r="J79" s="33">
        <v>0</v>
      </c>
      <c r="K79" s="33">
        <v>1530650</v>
      </c>
      <c r="L79" s="33">
        <v>459195</v>
      </c>
      <c r="M79" s="33">
        <v>1071455</v>
      </c>
      <c r="N79" s="33">
        <f t="shared" si="1"/>
        <v>270821567</v>
      </c>
      <c r="O79" s="13"/>
      <c r="P79" s="13"/>
      <c r="Q79" s="12"/>
      <c r="R79" s="13"/>
      <c r="S79" s="12"/>
    </row>
    <row r="80" spans="1:19" s="21" customFormat="1" ht="22.5">
      <c r="A80" s="11"/>
      <c r="B80" s="11"/>
      <c r="C80" s="31">
        <v>77</v>
      </c>
      <c r="D80" s="31">
        <v>77</v>
      </c>
      <c r="E80" s="31">
        <v>76</v>
      </c>
      <c r="F80" s="32" t="s">
        <v>106</v>
      </c>
      <c r="G80" s="32" t="s">
        <v>127</v>
      </c>
      <c r="H80" s="33">
        <v>305668</v>
      </c>
      <c r="I80" s="33">
        <v>379968</v>
      </c>
      <c r="J80" s="33">
        <v>74300</v>
      </c>
      <c r="K80" s="33">
        <v>305668</v>
      </c>
      <c r="L80" s="33">
        <v>91700</v>
      </c>
      <c r="M80" s="33">
        <v>213968</v>
      </c>
      <c r="N80" s="33">
        <f t="shared" si="1"/>
        <v>271035535</v>
      </c>
      <c r="O80" s="13"/>
      <c r="P80" s="13"/>
      <c r="Q80" s="12"/>
      <c r="R80" s="13"/>
      <c r="S80" s="12"/>
    </row>
    <row r="81" spans="1:19" s="21" customFormat="1" ht="22.5">
      <c r="A81" s="11"/>
      <c r="B81" s="11"/>
      <c r="C81" s="31">
        <v>78</v>
      </c>
      <c r="D81" s="31">
        <v>78</v>
      </c>
      <c r="E81" s="31">
        <v>77</v>
      </c>
      <c r="F81" s="32" t="s">
        <v>32</v>
      </c>
      <c r="G81" s="32" t="s">
        <v>128</v>
      </c>
      <c r="H81" s="33">
        <v>11031034</v>
      </c>
      <c r="I81" s="33">
        <v>11031034</v>
      </c>
      <c r="J81" s="33">
        <v>0</v>
      </c>
      <c r="K81" s="33">
        <v>11031034</v>
      </c>
      <c r="L81" s="33">
        <v>3860862</v>
      </c>
      <c r="M81" s="33">
        <v>7170172</v>
      </c>
      <c r="N81" s="33">
        <f t="shared" si="1"/>
        <v>278205707</v>
      </c>
      <c r="O81" s="13"/>
      <c r="P81" s="13"/>
      <c r="Q81" s="12"/>
      <c r="R81" s="13"/>
      <c r="S81" s="12"/>
    </row>
    <row r="82" spans="1:19" s="21" customFormat="1" ht="22.5">
      <c r="A82" s="11"/>
      <c r="B82" s="11"/>
      <c r="C82" s="31">
        <v>79</v>
      </c>
      <c r="D82" s="31">
        <v>79</v>
      </c>
      <c r="E82" s="31">
        <v>78</v>
      </c>
      <c r="F82" s="32" t="s">
        <v>25</v>
      </c>
      <c r="G82" s="32" t="s">
        <v>129</v>
      </c>
      <c r="H82" s="33">
        <v>1300000</v>
      </c>
      <c r="I82" s="33">
        <v>1300000</v>
      </c>
      <c r="J82" s="33">
        <v>0</v>
      </c>
      <c r="K82" s="33">
        <v>1300000</v>
      </c>
      <c r="L82" s="33">
        <v>390000</v>
      </c>
      <c r="M82" s="33">
        <v>910000</v>
      </c>
      <c r="N82" s="33">
        <f t="shared" si="1"/>
        <v>279115707</v>
      </c>
      <c r="O82" s="13"/>
      <c r="P82" s="13"/>
      <c r="Q82" s="12"/>
      <c r="R82" s="13"/>
      <c r="S82" s="12"/>
    </row>
    <row r="83" spans="1:19" s="21" customFormat="1" ht="12.75">
      <c r="A83" s="11"/>
      <c r="B83" s="11"/>
      <c r="C83" s="31">
        <v>80</v>
      </c>
      <c r="D83" s="31">
        <v>80</v>
      </c>
      <c r="E83" s="31">
        <v>79</v>
      </c>
      <c r="F83" s="32" t="s">
        <v>15</v>
      </c>
      <c r="G83" s="32" t="s">
        <v>130</v>
      </c>
      <c r="H83" s="33">
        <v>3276081</v>
      </c>
      <c r="I83" s="33">
        <v>3276081</v>
      </c>
      <c r="J83" s="33">
        <v>0</v>
      </c>
      <c r="K83" s="33">
        <v>3276081</v>
      </c>
      <c r="L83" s="33">
        <v>65522</v>
      </c>
      <c r="M83" s="33">
        <v>3210559</v>
      </c>
      <c r="N83" s="33">
        <f t="shared" si="1"/>
        <v>282326266</v>
      </c>
      <c r="O83" s="13"/>
      <c r="P83" s="13"/>
      <c r="Q83" s="12"/>
      <c r="R83" s="13"/>
      <c r="S83" s="12"/>
    </row>
    <row r="84" spans="1:19" s="21" customFormat="1" ht="22.5">
      <c r="A84" s="11"/>
      <c r="B84" s="11"/>
      <c r="C84" s="31">
        <v>81</v>
      </c>
      <c r="D84" s="31">
        <v>81</v>
      </c>
      <c r="E84" s="31">
        <v>80</v>
      </c>
      <c r="F84" s="32" t="s">
        <v>29</v>
      </c>
      <c r="G84" s="32" t="s">
        <v>131</v>
      </c>
      <c r="H84" s="33">
        <v>123487</v>
      </c>
      <c r="I84" s="33">
        <v>123487</v>
      </c>
      <c r="J84" s="33">
        <v>0</v>
      </c>
      <c r="K84" s="33">
        <v>123487</v>
      </c>
      <c r="L84" s="33">
        <v>37046</v>
      </c>
      <c r="M84" s="33">
        <v>86441</v>
      </c>
      <c r="N84" s="33">
        <f t="shared" si="1"/>
        <v>282412707</v>
      </c>
      <c r="O84" s="13"/>
      <c r="P84" s="13"/>
      <c r="Q84" s="12"/>
      <c r="R84" s="13"/>
      <c r="S84" s="12"/>
    </row>
    <row r="85" spans="1:19" s="21" customFormat="1" ht="12.75">
      <c r="A85" s="11"/>
      <c r="B85" s="11"/>
      <c r="C85" s="31">
        <v>82</v>
      </c>
      <c r="D85" s="31">
        <v>82</v>
      </c>
      <c r="E85" s="31">
        <v>81</v>
      </c>
      <c r="F85" s="32" t="s">
        <v>85</v>
      </c>
      <c r="G85" s="32" t="s">
        <v>132</v>
      </c>
      <c r="H85" s="33">
        <v>859301</v>
      </c>
      <c r="I85" s="33">
        <v>859301</v>
      </c>
      <c r="J85" s="33">
        <v>0</v>
      </c>
      <c r="K85" s="33">
        <v>859301</v>
      </c>
      <c r="L85" s="33">
        <v>257790</v>
      </c>
      <c r="M85" s="33">
        <v>601511</v>
      </c>
      <c r="N85" s="33">
        <f t="shared" si="1"/>
        <v>283014218</v>
      </c>
      <c r="O85" s="13"/>
      <c r="P85" s="13"/>
      <c r="Q85" s="12"/>
      <c r="R85" s="13"/>
      <c r="S85" s="12"/>
    </row>
    <row r="86" spans="1:19" s="21" customFormat="1" ht="12.75">
      <c r="A86" s="11"/>
      <c r="B86" s="11"/>
      <c r="C86" s="31">
        <v>83</v>
      </c>
      <c r="D86" s="31">
        <v>83</v>
      </c>
      <c r="E86" s="31">
        <v>82</v>
      </c>
      <c r="F86" s="32" t="s">
        <v>85</v>
      </c>
      <c r="G86" s="32" t="s">
        <v>133</v>
      </c>
      <c r="H86" s="33">
        <v>856145</v>
      </c>
      <c r="I86" s="33">
        <v>856145</v>
      </c>
      <c r="J86" s="33">
        <v>0</v>
      </c>
      <c r="K86" s="33">
        <v>856145</v>
      </c>
      <c r="L86" s="33">
        <v>256843</v>
      </c>
      <c r="M86" s="33">
        <v>599302</v>
      </c>
      <c r="N86" s="33">
        <f t="shared" si="1"/>
        <v>283613520</v>
      </c>
      <c r="O86" s="13"/>
      <c r="P86" s="13"/>
      <c r="Q86" s="12"/>
      <c r="R86" s="13"/>
      <c r="S86" s="12"/>
    </row>
    <row r="87" spans="1:19" s="21" customFormat="1" ht="22.5">
      <c r="A87" s="11"/>
      <c r="B87" s="11"/>
      <c r="C87" s="31">
        <v>84</v>
      </c>
      <c r="D87" s="31">
        <v>84</v>
      </c>
      <c r="E87" s="31">
        <v>83</v>
      </c>
      <c r="F87" s="32" t="s">
        <v>29</v>
      </c>
      <c r="G87" s="32" t="s">
        <v>134</v>
      </c>
      <c r="H87" s="33">
        <v>112795</v>
      </c>
      <c r="I87" s="33">
        <v>112795</v>
      </c>
      <c r="J87" s="33">
        <v>0</v>
      </c>
      <c r="K87" s="33">
        <v>112795</v>
      </c>
      <c r="L87" s="33">
        <v>33838</v>
      </c>
      <c r="M87" s="33">
        <v>78957</v>
      </c>
      <c r="N87" s="33">
        <f t="shared" si="1"/>
        <v>283692477</v>
      </c>
      <c r="O87" s="13"/>
      <c r="P87" s="13"/>
      <c r="Q87" s="12"/>
      <c r="R87" s="13"/>
      <c r="S87" s="12"/>
    </row>
    <row r="88" spans="1:19" s="21" customFormat="1" ht="22.5">
      <c r="A88" s="11"/>
      <c r="B88" s="11"/>
      <c r="C88" s="31">
        <v>85</v>
      </c>
      <c r="D88" s="31">
        <v>85</v>
      </c>
      <c r="E88" s="31">
        <v>84</v>
      </c>
      <c r="F88" s="32" t="s">
        <v>29</v>
      </c>
      <c r="G88" s="32" t="s">
        <v>135</v>
      </c>
      <c r="H88" s="33">
        <v>416051</v>
      </c>
      <c r="I88" s="33">
        <v>416051</v>
      </c>
      <c r="J88" s="33">
        <v>0</v>
      </c>
      <c r="K88" s="33">
        <v>416051</v>
      </c>
      <c r="L88" s="33">
        <v>124815</v>
      </c>
      <c r="M88" s="33">
        <v>291236</v>
      </c>
      <c r="N88" s="33">
        <f t="shared" si="1"/>
        <v>283983713</v>
      </c>
      <c r="O88" s="13"/>
      <c r="P88" s="13"/>
      <c r="Q88" s="12"/>
      <c r="R88" s="13"/>
      <c r="S88" s="12"/>
    </row>
    <row r="89" spans="1:19" s="21" customFormat="1" ht="22.5">
      <c r="A89" s="11"/>
      <c r="B89" s="11"/>
      <c r="C89" s="31">
        <v>86</v>
      </c>
      <c r="D89" s="31">
        <v>86</v>
      </c>
      <c r="E89" s="31">
        <v>85</v>
      </c>
      <c r="F89" s="32" t="s">
        <v>136</v>
      </c>
      <c r="G89" s="32" t="s">
        <v>137</v>
      </c>
      <c r="H89" s="33">
        <v>122875</v>
      </c>
      <c r="I89" s="33">
        <v>516904</v>
      </c>
      <c r="J89" s="33">
        <v>394029</v>
      </c>
      <c r="K89" s="33">
        <v>122875</v>
      </c>
      <c r="L89" s="33">
        <v>12287</v>
      </c>
      <c r="M89" s="33">
        <v>110588</v>
      </c>
      <c r="N89" s="33">
        <f t="shared" si="1"/>
        <v>284094301</v>
      </c>
      <c r="O89" s="13"/>
      <c r="P89" s="13"/>
      <c r="Q89" s="12"/>
      <c r="R89" s="13"/>
      <c r="S89" s="12"/>
    </row>
    <row r="90" spans="1:19" s="21" customFormat="1" ht="22.5">
      <c r="A90" s="11"/>
      <c r="B90" s="11"/>
      <c r="C90" s="31">
        <v>87</v>
      </c>
      <c r="D90" s="31">
        <v>87</v>
      </c>
      <c r="E90" s="31">
        <v>86</v>
      </c>
      <c r="F90" s="32" t="s">
        <v>25</v>
      </c>
      <c r="G90" s="32" t="s">
        <v>138</v>
      </c>
      <c r="H90" s="33">
        <v>2395800</v>
      </c>
      <c r="I90" s="33">
        <v>2395800</v>
      </c>
      <c r="J90" s="33">
        <v>0</v>
      </c>
      <c r="K90" s="33">
        <v>2395800</v>
      </c>
      <c r="L90" s="33">
        <v>718740</v>
      </c>
      <c r="M90" s="33">
        <v>1677060</v>
      </c>
      <c r="N90" s="33">
        <f t="shared" si="1"/>
        <v>285771361</v>
      </c>
      <c r="O90" s="13"/>
      <c r="P90" s="13"/>
      <c r="Q90" s="12"/>
      <c r="R90" s="13"/>
      <c r="S90" s="12"/>
    </row>
    <row r="91" spans="1:19" s="21" customFormat="1" ht="33.75">
      <c r="A91" s="11"/>
      <c r="B91" s="11"/>
      <c r="C91" s="31">
        <v>88</v>
      </c>
      <c r="D91" s="31">
        <v>88</v>
      </c>
      <c r="E91" s="31">
        <v>87</v>
      </c>
      <c r="F91" s="32" t="s">
        <v>16</v>
      </c>
      <c r="G91" s="32" t="s">
        <v>139</v>
      </c>
      <c r="H91" s="33">
        <v>1406260</v>
      </c>
      <c r="I91" s="33">
        <v>3587486</v>
      </c>
      <c r="J91" s="33">
        <v>2181226</v>
      </c>
      <c r="K91" s="33">
        <v>1406260</v>
      </c>
      <c r="L91" s="33">
        <v>28125</v>
      </c>
      <c r="M91" s="33">
        <v>1378135</v>
      </c>
      <c r="N91" s="33">
        <f t="shared" si="1"/>
        <v>287149496</v>
      </c>
      <c r="O91" s="13"/>
      <c r="P91" s="13"/>
      <c r="Q91" s="12"/>
      <c r="R91" s="13"/>
      <c r="S91" s="12"/>
    </row>
    <row r="92" spans="1:19" s="21" customFormat="1" ht="22.5">
      <c r="A92" s="11"/>
      <c r="B92" s="11"/>
      <c r="C92" s="31">
        <v>89</v>
      </c>
      <c r="D92" s="31">
        <v>89</v>
      </c>
      <c r="E92" s="31">
        <v>88</v>
      </c>
      <c r="F92" s="32" t="s">
        <v>16</v>
      </c>
      <c r="G92" s="32" t="s">
        <v>140</v>
      </c>
      <c r="H92" s="33">
        <v>19104382</v>
      </c>
      <c r="I92" s="33">
        <v>19104382</v>
      </c>
      <c r="J92" s="33">
        <v>0</v>
      </c>
      <c r="K92" s="33">
        <v>19104382</v>
      </c>
      <c r="L92" s="33">
        <v>382088</v>
      </c>
      <c r="M92" s="33">
        <v>18722294</v>
      </c>
      <c r="N92" s="33">
        <f t="shared" si="1"/>
        <v>305871790</v>
      </c>
      <c r="O92" s="13"/>
      <c r="P92" s="13"/>
      <c r="Q92" s="12"/>
      <c r="R92" s="13"/>
      <c r="S92" s="12"/>
    </row>
    <row r="93" spans="1:19" s="21" customFormat="1" ht="22.5">
      <c r="A93" s="11"/>
      <c r="B93" s="11"/>
      <c r="C93" s="31">
        <v>90</v>
      </c>
      <c r="D93" s="31">
        <v>90</v>
      </c>
      <c r="E93" s="31">
        <v>89</v>
      </c>
      <c r="F93" s="32" t="s">
        <v>38</v>
      </c>
      <c r="G93" s="32" t="s">
        <v>141</v>
      </c>
      <c r="H93" s="33">
        <v>590324</v>
      </c>
      <c r="I93" s="33">
        <v>590324</v>
      </c>
      <c r="J93" s="33">
        <v>0</v>
      </c>
      <c r="K93" s="33">
        <v>590324</v>
      </c>
      <c r="L93" s="33">
        <v>177097</v>
      </c>
      <c r="M93" s="33">
        <v>413227</v>
      </c>
      <c r="N93" s="33">
        <f t="shared" si="1"/>
        <v>306285017</v>
      </c>
      <c r="O93" s="13"/>
      <c r="P93" s="13"/>
      <c r="Q93" s="12"/>
      <c r="R93" s="13"/>
      <c r="S93" s="12"/>
    </row>
    <row r="94" spans="1:19" s="21" customFormat="1" ht="22.5">
      <c r="A94" s="11"/>
      <c r="B94" s="11"/>
      <c r="C94" s="31">
        <v>91</v>
      </c>
      <c r="D94" s="31">
        <v>91</v>
      </c>
      <c r="E94" s="31">
        <v>90</v>
      </c>
      <c r="F94" s="32" t="s">
        <v>16</v>
      </c>
      <c r="G94" s="32" t="s">
        <v>142</v>
      </c>
      <c r="H94" s="33">
        <v>1144118</v>
      </c>
      <c r="I94" s="33">
        <v>2962216</v>
      </c>
      <c r="J94" s="33">
        <v>1818098</v>
      </c>
      <c r="K94" s="33">
        <v>1144118</v>
      </c>
      <c r="L94" s="33">
        <v>22882</v>
      </c>
      <c r="M94" s="33">
        <v>1121236</v>
      </c>
      <c r="N94" s="33">
        <f t="shared" si="1"/>
        <v>307406253</v>
      </c>
      <c r="O94" s="13"/>
      <c r="P94" s="13"/>
      <c r="Q94" s="12"/>
      <c r="R94" s="13"/>
      <c r="S94" s="12"/>
    </row>
    <row r="95" spans="1:19" s="21" customFormat="1" ht="22.5">
      <c r="A95" s="11"/>
      <c r="B95" s="11"/>
      <c r="C95" s="31">
        <v>92</v>
      </c>
      <c r="D95" s="31">
        <v>92</v>
      </c>
      <c r="E95" s="31">
        <v>91</v>
      </c>
      <c r="F95" s="32" t="s">
        <v>25</v>
      </c>
      <c r="G95" s="32" t="s">
        <v>143</v>
      </c>
      <c r="H95" s="33">
        <v>1838111</v>
      </c>
      <c r="I95" s="33">
        <v>1838111</v>
      </c>
      <c r="J95" s="33">
        <v>0</v>
      </c>
      <c r="K95" s="33">
        <v>1838111</v>
      </c>
      <c r="L95" s="33">
        <v>551433</v>
      </c>
      <c r="M95" s="33">
        <v>1286678</v>
      </c>
      <c r="N95" s="33">
        <f t="shared" si="1"/>
        <v>308692931</v>
      </c>
      <c r="O95" s="13"/>
      <c r="P95" s="13"/>
      <c r="Q95" s="12"/>
      <c r="R95" s="13"/>
      <c r="S95" s="12"/>
    </row>
    <row r="96" spans="1:19" s="21" customFormat="1" ht="12.75">
      <c r="A96" s="11"/>
      <c r="B96" s="11"/>
      <c r="C96" s="31">
        <v>93</v>
      </c>
      <c r="D96" s="31">
        <v>93</v>
      </c>
      <c r="E96" s="31">
        <v>92</v>
      </c>
      <c r="F96" s="32" t="s">
        <v>85</v>
      </c>
      <c r="G96" s="32" t="s">
        <v>144</v>
      </c>
      <c r="H96" s="33">
        <v>2582193</v>
      </c>
      <c r="I96" s="33">
        <v>2582193</v>
      </c>
      <c r="J96" s="33">
        <v>0</v>
      </c>
      <c r="K96" s="33">
        <v>2582193</v>
      </c>
      <c r="L96" s="33">
        <v>774658</v>
      </c>
      <c r="M96" s="33">
        <v>1807535</v>
      </c>
      <c r="N96" s="33">
        <f t="shared" si="1"/>
        <v>310500466</v>
      </c>
      <c r="O96" s="13"/>
      <c r="P96" s="13"/>
      <c r="Q96" s="12"/>
      <c r="R96" s="13"/>
      <c r="S96" s="12"/>
    </row>
    <row r="97" spans="1:19" s="21" customFormat="1" ht="22.5">
      <c r="A97" s="11"/>
      <c r="B97" s="11"/>
      <c r="C97" s="31">
        <v>94</v>
      </c>
      <c r="D97" s="31">
        <v>94</v>
      </c>
      <c r="E97" s="31">
        <v>93</v>
      </c>
      <c r="F97" s="32" t="s">
        <v>29</v>
      </c>
      <c r="G97" s="32" t="s">
        <v>145</v>
      </c>
      <c r="H97" s="33">
        <v>265910</v>
      </c>
      <c r="I97" s="33">
        <v>265910</v>
      </c>
      <c r="J97" s="33">
        <v>0</v>
      </c>
      <c r="K97" s="33">
        <v>265910</v>
      </c>
      <c r="L97" s="33">
        <v>79773</v>
      </c>
      <c r="M97" s="33">
        <v>186137</v>
      </c>
      <c r="N97" s="33">
        <f t="shared" si="1"/>
        <v>310686603</v>
      </c>
      <c r="O97" s="13"/>
      <c r="P97" s="13"/>
      <c r="Q97" s="12"/>
      <c r="R97" s="13"/>
      <c r="S97" s="12"/>
    </row>
    <row r="98" spans="1:19" s="21" customFormat="1" ht="22.5">
      <c r="A98" s="11"/>
      <c r="B98" s="11"/>
      <c r="C98" s="31">
        <v>95</v>
      </c>
      <c r="D98" s="31">
        <v>95</v>
      </c>
      <c r="E98" s="31">
        <v>94</v>
      </c>
      <c r="F98" s="32" t="s">
        <v>21</v>
      </c>
      <c r="G98" s="32" t="s">
        <v>146</v>
      </c>
      <c r="H98" s="33">
        <v>152686</v>
      </c>
      <c r="I98" s="33">
        <v>152686</v>
      </c>
      <c r="J98" s="33">
        <v>0</v>
      </c>
      <c r="K98" s="33">
        <v>152686</v>
      </c>
      <c r="L98" s="33">
        <v>3054</v>
      </c>
      <c r="M98" s="33">
        <v>149632</v>
      </c>
      <c r="N98" s="33">
        <f t="shared" si="1"/>
        <v>310836235</v>
      </c>
      <c r="O98" s="13"/>
      <c r="P98" s="13"/>
      <c r="Q98" s="12"/>
      <c r="R98" s="13"/>
      <c r="S98" s="12"/>
    </row>
    <row r="99" spans="1:19" s="21" customFormat="1" ht="22.5">
      <c r="A99" s="11"/>
      <c r="B99" s="11"/>
      <c r="C99" s="31">
        <v>96</v>
      </c>
      <c r="D99" s="31">
        <v>96</v>
      </c>
      <c r="E99" s="31">
        <v>95</v>
      </c>
      <c r="F99" s="32" t="s">
        <v>16</v>
      </c>
      <c r="G99" s="32" t="s">
        <v>147</v>
      </c>
      <c r="H99" s="33">
        <v>1249434</v>
      </c>
      <c r="I99" s="33">
        <v>3164138</v>
      </c>
      <c r="J99" s="33">
        <v>1914704</v>
      </c>
      <c r="K99" s="33">
        <v>1249434</v>
      </c>
      <c r="L99" s="33">
        <v>24989</v>
      </c>
      <c r="M99" s="33">
        <v>1224445</v>
      </c>
      <c r="N99" s="33">
        <f t="shared" si="1"/>
        <v>312060680</v>
      </c>
      <c r="O99" s="13"/>
      <c r="P99" s="13"/>
      <c r="Q99" s="12"/>
      <c r="R99" s="13"/>
      <c r="S99" s="12"/>
    </row>
    <row r="100" spans="3:14" ht="22.5">
      <c r="C100" s="31">
        <v>97</v>
      </c>
      <c r="D100" s="31">
        <v>97</v>
      </c>
      <c r="E100" s="31">
        <v>96</v>
      </c>
      <c r="F100" s="32" t="s">
        <v>29</v>
      </c>
      <c r="G100" s="32" t="s">
        <v>148</v>
      </c>
      <c r="H100" s="33">
        <v>416051</v>
      </c>
      <c r="I100" s="33">
        <v>360708</v>
      </c>
      <c r="J100" s="33">
        <v>0</v>
      </c>
      <c r="K100" s="33">
        <v>360708</v>
      </c>
      <c r="L100" s="33">
        <v>108212</v>
      </c>
      <c r="M100" s="33">
        <v>252496</v>
      </c>
      <c r="N100" s="33">
        <f t="shared" si="1"/>
        <v>312313176</v>
      </c>
    </row>
    <row r="101" spans="3:14" ht="12">
      <c r="C101" s="31">
        <v>98</v>
      </c>
      <c r="D101" s="31">
        <v>98</v>
      </c>
      <c r="E101" s="31">
        <v>97</v>
      </c>
      <c r="F101" s="32" t="s">
        <v>85</v>
      </c>
      <c r="G101" s="32" t="s">
        <v>149</v>
      </c>
      <c r="H101" s="33">
        <v>2430631</v>
      </c>
      <c r="I101" s="33">
        <v>2430631</v>
      </c>
      <c r="J101" s="33">
        <v>0</v>
      </c>
      <c r="K101" s="33">
        <v>2430631</v>
      </c>
      <c r="L101" s="33">
        <v>729189</v>
      </c>
      <c r="M101" s="33">
        <v>1701442</v>
      </c>
      <c r="N101" s="33">
        <f t="shared" si="1"/>
        <v>314014618</v>
      </c>
    </row>
    <row r="102" spans="3:14" ht="22.5">
      <c r="C102" s="31">
        <v>99</v>
      </c>
      <c r="D102" s="31">
        <v>99</v>
      </c>
      <c r="E102" s="31">
        <v>98</v>
      </c>
      <c r="F102" s="32" t="s">
        <v>150</v>
      </c>
      <c r="G102" s="32" t="s">
        <v>151</v>
      </c>
      <c r="H102" s="33">
        <v>567026</v>
      </c>
      <c r="I102" s="33">
        <v>567026</v>
      </c>
      <c r="J102" s="33">
        <v>0</v>
      </c>
      <c r="K102" s="33">
        <v>567026</v>
      </c>
      <c r="L102" s="33">
        <v>11341</v>
      </c>
      <c r="M102" s="33">
        <v>555685</v>
      </c>
      <c r="N102" s="33">
        <f t="shared" si="1"/>
        <v>314570303</v>
      </c>
    </row>
    <row r="103" spans="3:14" ht="22.5">
      <c r="C103" s="31">
        <v>100</v>
      </c>
      <c r="D103" s="31">
        <v>100</v>
      </c>
      <c r="E103" s="31">
        <v>99</v>
      </c>
      <c r="F103" s="32" t="s">
        <v>15</v>
      </c>
      <c r="G103" s="32" t="s">
        <v>152</v>
      </c>
      <c r="H103" s="33">
        <v>2443536</v>
      </c>
      <c r="I103" s="33">
        <v>2443536</v>
      </c>
      <c r="J103" s="33">
        <v>0</v>
      </c>
      <c r="K103" s="33">
        <v>2443536</v>
      </c>
      <c r="L103" s="33">
        <v>48871</v>
      </c>
      <c r="M103" s="33">
        <v>2394665</v>
      </c>
      <c r="N103" s="33">
        <f t="shared" si="1"/>
        <v>316964968</v>
      </c>
    </row>
    <row r="104" spans="3:14" ht="12">
      <c r="C104" s="31">
        <v>101</v>
      </c>
      <c r="D104" s="31">
        <v>101</v>
      </c>
      <c r="E104" s="31">
        <v>100</v>
      </c>
      <c r="F104" s="32" t="s">
        <v>21</v>
      </c>
      <c r="G104" s="32" t="s">
        <v>153</v>
      </c>
      <c r="H104" s="33">
        <v>558615</v>
      </c>
      <c r="I104" s="33">
        <v>558615</v>
      </c>
      <c r="J104" s="33">
        <v>0</v>
      </c>
      <c r="K104" s="33">
        <v>558615</v>
      </c>
      <c r="L104" s="33">
        <v>11172</v>
      </c>
      <c r="M104" s="33">
        <v>547443</v>
      </c>
      <c r="N104" s="33">
        <f t="shared" si="1"/>
        <v>317512411</v>
      </c>
    </row>
    <row r="105" spans="3:14" ht="22.5">
      <c r="C105" s="31">
        <v>102</v>
      </c>
      <c r="D105" s="31">
        <v>102</v>
      </c>
      <c r="E105" s="31">
        <v>101</v>
      </c>
      <c r="F105" s="32" t="s">
        <v>21</v>
      </c>
      <c r="G105" s="32" t="s">
        <v>154</v>
      </c>
      <c r="H105" s="33">
        <v>922050</v>
      </c>
      <c r="I105" s="33">
        <v>922050</v>
      </c>
      <c r="J105" s="33">
        <v>0</v>
      </c>
      <c r="K105" s="33">
        <v>922050</v>
      </c>
      <c r="L105" s="33">
        <v>18441</v>
      </c>
      <c r="M105" s="33">
        <v>903609</v>
      </c>
      <c r="N105" s="33">
        <f t="shared" si="1"/>
        <v>318416020</v>
      </c>
    </row>
    <row r="106" spans="3:14" ht="22.5">
      <c r="C106" s="31">
        <v>103</v>
      </c>
      <c r="D106" s="31">
        <v>103</v>
      </c>
      <c r="E106" s="31">
        <v>102</v>
      </c>
      <c r="F106" s="32" t="s">
        <v>85</v>
      </c>
      <c r="G106" s="32" t="s">
        <v>155</v>
      </c>
      <c r="H106" s="33">
        <v>1145237</v>
      </c>
      <c r="I106" s="33">
        <v>1145237</v>
      </c>
      <c r="J106" s="33">
        <v>0</v>
      </c>
      <c r="K106" s="33">
        <v>1145237</v>
      </c>
      <c r="L106" s="33">
        <v>343571</v>
      </c>
      <c r="M106" s="33">
        <v>801666</v>
      </c>
      <c r="N106" s="33">
        <f t="shared" si="1"/>
        <v>319217686</v>
      </c>
    </row>
    <row r="107" spans="3:14" ht="12">
      <c r="C107" s="31">
        <v>104</v>
      </c>
      <c r="D107" s="31">
        <v>104</v>
      </c>
      <c r="E107" s="31">
        <v>103</v>
      </c>
      <c r="F107" s="32" t="s">
        <v>28</v>
      </c>
      <c r="G107" s="32" t="s">
        <v>156</v>
      </c>
      <c r="H107" s="33">
        <v>1190000</v>
      </c>
      <c r="I107" s="33">
        <v>1190000</v>
      </c>
      <c r="J107" s="33">
        <v>0</v>
      </c>
      <c r="K107" s="33">
        <v>1190000</v>
      </c>
      <c r="L107" s="33">
        <v>416500</v>
      </c>
      <c r="M107" s="33">
        <v>773500</v>
      </c>
      <c r="N107" s="33">
        <f t="shared" si="1"/>
        <v>319991186</v>
      </c>
    </row>
    <row r="108" spans="3:14" ht="22.5">
      <c r="C108" s="31">
        <v>105</v>
      </c>
      <c r="D108" s="31">
        <v>105</v>
      </c>
      <c r="E108" s="31">
        <v>104</v>
      </c>
      <c r="F108" s="32" t="s">
        <v>16</v>
      </c>
      <c r="G108" s="32" t="s">
        <v>157</v>
      </c>
      <c r="H108" s="33">
        <v>2589653</v>
      </c>
      <c r="I108" s="33">
        <v>2589653</v>
      </c>
      <c r="J108" s="33">
        <v>0</v>
      </c>
      <c r="K108" s="33">
        <v>2589653</v>
      </c>
      <c r="L108" s="33">
        <v>51793</v>
      </c>
      <c r="M108" s="33">
        <v>2537860</v>
      </c>
      <c r="N108" s="33">
        <f t="shared" si="1"/>
        <v>322529046</v>
      </c>
    </row>
    <row r="109" spans="3:14" ht="22.5">
      <c r="C109" s="31">
        <v>106</v>
      </c>
      <c r="D109" s="31">
        <v>106</v>
      </c>
      <c r="E109" s="31">
        <v>105</v>
      </c>
      <c r="F109" s="32" t="s">
        <v>29</v>
      </c>
      <c r="G109" s="32" t="s">
        <v>158</v>
      </c>
      <c r="H109" s="33">
        <v>261652</v>
      </c>
      <c r="I109" s="33">
        <v>261652</v>
      </c>
      <c r="J109" s="33">
        <v>0</v>
      </c>
      <c r="K109" s="33">
        <v>261652</v>
      </c>
      <c r="L109" s="33">
        <v>78496</v>
      </c>
      <c r="M109" s="33">
        <v>183156</v>
      </c>
      <c r="N109" s="33">
        <f t="shared" si="1"/>
        <v>322712202</v>
      </c>
    </row>
    <row r="110" spans="3:14" ht="22.5">
      <c r="C110" s="31">
        <v>107</v>
      </c>
      <c r="D110" s="31">
        <v>107</v>
      </c>
      <c r="E110" s="31">
        <v>106</v>
      </c>
      <c r="F110" s="32" t="s">
        <v>21</v>
      </c>
      <c r="G110" s="32" t="s">
        <v>159</v>
      </c>
      <c r="H110" s="33">
        <v>104579</v>
      </c>
      <c r="I110" s="33">
        <v>104579</v>
      </c>
      <c r="J110" s="33">
        <v>0</v>
      </c>
      <c r="K110" s="33">
        <v>104579</v>
      </c>
      <c r="L110" s="33">
        <v>2092</v>
      </c>
      <c r="M110" s="33">
        <v>102487</v>
      </c>
      <c r="N110" s="33">
        <f t="shared" si="1"/>
        <v>322814689</v>
      </c>
    </row>
    <row r="111" spans="3:14" ht="22.5">
      <c r="C111" s="31">
        <v>108</v>
      </c>
      <c r="D111" s="31">
        <v>108</v>
      </c>
      <c r="E111" s="31">
        <v>107</v>
      </c>
      <c r="F111" s="32" t="s">
        <v>85</v>
      </c>
      <c r="G111" s="32" t="s">
        <v>160</v>
      </c>
      <c r="H111" s="33">
        <v>4871372</v>
      </c>
      <c r="I111" s="33">
        <v>4871372</v>
      </c>
      <c r="J111" s="33">
        <v>0</v>
      </c>
      <c r="K111" s="33">
        <v>4871372</v>
      </c>
      <c r="L111" s="33">
        <v>1461412</v>
      </c>
      <c r="M111" s="33">
        <v>3409960</v>
      </c>
      <c r="N111" s="33">
        <f t="shared" si="1"/>
        <v>326224649</v>
      </c>
    </row>
    <row r="112" spans="3:14" ht="22.5">
      <c r="C112" s="31">
        <v>109</v>
      </c>
      <c r="D112" s="31">
        <v>109</v>
      </c>
      <c r="E112" s="31">
        <v>108</v>
      </c>
      <c r="F112" s="32" t="s">
        <v>16</v>
      </c>
      <c r="G112" s="32" t="s">
        <v>161</v>
      </c>
      <c r="H112" s="33">
        <v>1051540</v>
      </c>
      <c r="I112" s="33">
        <v>2522075</v>
      </c>
      <c r="J112" s="33">
        <v>1470535</v>
      </c>
      <c r="K112" s="33">
        <v>1051540</v>
      </c>
      <c r="L112" s="33">
        <v>21031</v>
      </c>
      <c r="M112" s="33">
        <v>1030509</v>
      </c>
      <c r="N112" s="33">
        <f t="shared" si="1"/>
        <v>327255158</v>
      </c>
    </row>
    <row r="113" spans="3:14" ht="22.5">
      <c r="C113" s="31">
        <v>110</v>
      </c>
      <c r="D113" s="31">
        <v>110</v>
      </c>
      <c r="E113" s="31">
        <v>109</v>
      </c>
      <c r="F113" s="32" t="s">
        <v>29</v>
      </c>
      <c r="G113" s="32" t="s">
        <v>162</v>
      </c>
      <c r="H113" s="33">
        <v>469213</v>
      </c>
      <c r="I113" s="33">
        <v>469213</v>
      </c>
      <c r="J113" s="33">
        <v>0</v>
      </c>
      <c r="K113" s="33">
        <v>469213</v>
      </c>
      <c r="L113" s="33">
        <v>140764</v>
      </c>
      <c r="M113" s="33">
        <v>328449</v>
      </c>
      <c r="N113" s="33">
        <f t="shared" si="1"/>
        <v>327583607</v>
      </c>
    </row>
    <row r="114" spans="3:14" ht="22.5">
      <c r="C114" s="31">
        <v>111</v>
      </c>
      <c r="D114" s="31">
        <v>111</v>
      </c>
      <c r="E114" s="31">
        <v>110</v>
      </c>
      <c r="F114" s="32" t="s">
        <v>32</v>
      </c>
      <c r="G114" s="32" t="s">
        <v>163</v>
      </c>
      <c r="H114" s="33">
        <v>3102478</v>
      </c>
      <c r="I114" s="33">
        <v>3102478</v>
      </c>
      <c r="J114" s="33">
        <v>0</v>
      </c>
      <c r="K114" s="33">
        <v>3102478</v>
      </c>
      <c r="L114" s="33">
        <v>1085867</v>
      </c>
      <c r="M114" s="33">
        <v>2016611</v>
      </c>
      <c r="N114" s="33">
        <f t="shared" si="1"/>
        <v>329600218</v>
      </c>
    </row>
    <row r="115" spans="3:14" ht="22.5">
      <c r="C115" s="31">
        <v>112</v>
      </c>
      <c r="D115" s="31">
        <v>112</v>
      </c>
      <c r="E115" s="31">
        <v>111</v>
      </c>
      <c r="F115" s="32" t="s">
        <v>106</v>
      </c>
      <c r="G115" s="32" t="s">
        <v>164</v>
      </c>
      <c r="H115" s="33">
        <v>97906</v>
      </c>
      <c r="I115" s="33">
        <v>279446</v>
      </c>
      <c r="J115" s="33">
        <v>181540</v>
      </c>
      <c r="K115" s="33">
        <v>97906</v>
      </c>
      <c r="L115" s="33">
        <v>29372</v>
      </c>
      <c r="M115" s="33">
        <v>68534</v>
      </c>
      <c r="N115" s="33">
        <f t="shared" si="1"/>
        <v>329668752</v>
      </c>
    </row>
    <row r="116" spans="3:14" ht="12">
      <c r="C116" s="31">
        <v>113</v>
      </c>
      <c r="D116" s="31">
        <v>113</v>
      </c>
      <c r="E116" s="31">
        <v>112</v>
      </c>
      <c r="F116" s="32" t="s">
        <v>21</v>
      </c>
      <c r="G116" s="32" t="s">
        <v>165</v>
      </c>
      <c r="H116" s="33">
        <v>300723</v>
      </c>
      <c r="I116" s="33">
        <v>300723</v>
      </c>
      <c r="J116" s="33">
        <v>0</v>
      </c>
      <c r="K116" s="33">
        <v>300723</v>
      </c>
      <c r="L116" s="33">
        <v>6014</v>
      </c>
      <c r="M116" s="33">
        <v>294709</v>
      </c>
      <c r="N116" s="33">
        <f t="shared" si="1"/>
        <v>329963461</v>
      </c>
    </row>
    <row r="117" spans="3:14" ht="22.5">
      <c r="C117" s="31">
        <v>114</v>
      </c>
      <c r="D117" s="31">
        <v>114</v>
      </c>
      <c r="E117" s="31">
        <v>113</v>
      </c>
      <c r="F117" s="32" t="s">
        <v>25</v>
      </c>
      <c r="G117" s="32" t="s">
        <v>166</v>
      </c>
      <c r="H117" s="33">
        <v>1883365</v>
      </c>
      <c r="I117" s="33">
        <v>1883365</v>
      </c>
      <c r="J117" s="33">
        <v>0</v>
      </c>
      <c r="K117" s="33">
        <v>1883365</v>
      </c>
      <c r="L117" s="33">
        <v>565009</v>
      </c>
      <c r="M117" s="33">
        <v>1318356</v>
      </c>
      <c r="N117" s="33">
        <f t="shared" si="1"/>
        <v>331281817</v>
      </c>
    </row>
    <row r="118" spans="3:14" ht="12">
      <c r="C118" s="31">
        <v>115</v>
      </c>
      <c r="D118" s="31">
        <v>115</v>
      </c>
      <c r="E118" s="31">
        <v>114</v>
      </c>
      <c r="F118" s="32" t="s">
        <v>85</v>
      </c>
      <c r="G118" s="32" t="s">
        <v>167</v>
      </c>
      <c r="H118" s="33">
        <v>1183517</v>
      </c>
      <c r="I118" s="33">
        <v>1183517</v>
      </c>
      <c r="J118" s="33">
        <v>0</v>
      </c>
      <c r="K118" s="33">
        <v>1183517</v>
      </c>
      <c r="L118" s="33">
        <v>355055</v>
      </c>
      <c r="M118" s="33">
        <v>828462</v>
      </c>
      <c r="N118" s="33">
        <f t="shared" si="1"/>
        <v>332110279</v>
      </c>
    </row>
    <row r="119" spans="3:14" ht="12">
      <c r="C119" s="31">
        <v>116</v>
      </c>
      <c r="D119" s="31">
        <v>116</v>
      </c>
      <c r="E119" s="31">
        <v>115</v>
      </c>
      <c r="F119" s="32" t="s">
        <v>85</v>
      </c>
      <c r="G119" s="32" t="s">
        <v>168</v>
      </c>
      <c r="H119" s="33">
        <v>418045</v>
      </c>
      <c r="I119" s="33">
        <v>418045</v>
      </c>
      <c r="J119" s="33">
        <v>0</v>
      </c>
      <c r="K119" s="33">
        <v>418045</v>
      </c>
      <c r="L119" s="33">
        <v>125413</v>
      </c>
      <c r="M119" s="33">
        <v>292632</v>
      </c>
      <c r="N119" s="33">
        <f t="shared" si="1"/>
        <v>332402911</v>
      </c>
    </row>
    <row r="120" spans="3:14" ht="22.5">
      <c r="C120" s="31">
        <v>117</v>
      </c>
      <c r="D120" s="31">
        <v>117</v>
      </c>
      <c r="E120" s="31">
        <v>116</v>
      </c>
      <c r="F120" s="32" t="s">
        <v>169</v>
      </c>
      <c r="G120" s="32" t="s">
        <v>170</v>
      </c>
      <c r="H120" s="33">
        <v>4026809</v>
      </c>
      <c r="I120" s="33">
        <v>4026809</v>
      </c>
      <c r="J120" s="33">
        <v>0</v>
      </c>
      <c r="K120" s="33">
        <v>4026809</v>
      </c>
      <c r="L120" s="33">
        <v>1208043</v>
      </c>
      <c r="M120" s="33">
        <v>2818766</v>
      </c>
      <c r="N120" s="33">
        <f t="shared" si="1"/>
        <v>335221677</v>
      </c>
    </row>
    <row r="121" spans="3:14" ht="22.5">
      <c r="C121" s="31">
        <v>118</v>
      </c>
      <c r="D121" s="31">
        <v>118</v>
      </c>
      <c r="E121" s="31">
        <v>117</v>
      </c>
      <c r="F121" s="32" t="s">
        <v>16</v>
      </c>
      <c r="G121" s="32" t="s">
        <v>171</v>
      </c>
      <c r="H121" s="33">
        <v>9063698</v>
      </c>
      <c r="I121" s="33">
        <v>9063698</v>
      </c>
      <c r="J121" s="33">
        <v>0</v>
      </c>
      <c r="K121" s="33">
        <v>9063698</v>
      </c>
      <c r="L121" s="33">
        <v>181274</v>
      </c>
      <c r="M121" s="33">
        <v>8882424</v>
      </c>
      <c r="N121" s="33">
        <f t="shared" si="1"/>
        <v>344104101</v>
      </c>
    </row>
    <row r="122" spans="3:14" ht="22.5">
      <c r="C122" s="31">
        <v>119</v>
      </c>
      <c r="D122" s="31">
        <v>119</v>
      </c>
      <c r="E122" s="31">
        <v>118</v>
      </c>
      <c r="F122" s="32" t="s">
        <v>150</v>
      </c>
      <c r="G122" s="32" t="s">
        <v>172</v>
      </c>
      <c r="H122" s="33">
        <v>2013375</v>
      </c>
      <c r="I122" s="33">
        <v>2013375</v>
      </c>
      <c r="J122" s="33">
        <v>0</v>
      </c>
      <c r="K122" s="33">
        <v>2013375</v>
      </c>
      <c r="L122" s="33">
        <v>40267</v>
      </c>
      <c r="M122" s="33">
        <v>1973108</v>
      </c>
      <c r="N122" s="33">
        <f t="shared" si="1"/>
        <v>346077209</v>
      </c>
    </row>
    <row r="123" spans="3:14" ht="22.5">
      <c r="C123" s="31">
        <v>120</v>
      </c>
      <c r="D123" s="31">
        <v>120</v>
      </c>
      <c r="E123" s="31">
        <v>119</v>
      </c>
      <c r="F123" s="32" t="s">
        <v>25</v>
      </c>
      <c r="G123" s="32" t="s">
        <v>173</v>
      </c>
      <c r="H123" s="33">
        <v>3141160</v>
      </c>
      <c r="I123" s="33">
        <v>3141160</v>
      </c>
      <c r="J123" s="33">
        <v>0</v>
      </c>
      <c r="K123" s="33">
        <v>3141160</v>
      </c>
      <c r="L123" s="33">
        <v>942348</v>
      </c>
      <c r="M123" s="33">
        <v>2198812</v>
      </c>
      <c r="N123" s="33">
        <f t="shared" si="1"/>
        <v>348276021</v>
      </c>
    </row>
    <row r="124" spans="3:14" ht="12">
      <c r="C124" s="31">
        <v>121</v>
      </c>
      <c r="D124" s="31">
        <v>121</v>
      </c>
      <c r="E124" s="31">
        <v>120</v>
      </c>
      <c r="F124" s="32" t="s">
        <v>76</v>
      </c>
      <c r="G124" s="32" t="s">
        <v>174</v>
      </c>
      <c r="H124" s="33">
        <v>5894054</v>
      </c>
      <c r="I124" s="33">
        <v>5894054</v>
      </c>
      <c r="J124" s="33">
        <v>0</v>
      </c>
      <c r="K124" s="33">
        <v>5894054</v>
      </c>
      <c r="L124" s="33">
        <v>1768216</v>
      </c>
      <c r="M124" s="33">
        <v>4125838</v>
      </c>
      <c r="N124" s="33">
        <f t="shared" si="1"/>
        <v>352401859</v>
      </c>
    </row>
    <row r="125" spans="3:14" ht="22.5">
      <c r="C125" s="31">
        <v>122</v>
      </c>
      <c r="D125" s="31">
        <v>122</v>
      </c>
      <c r="E125" s="31">
        <v>121</v>
      </c>
      <c r="F125" s="32" t="s">
        <v>32</v>
      </c>
      <c r="G125" s="32" t="s">
        <v>175</v>
      </c>
      <c r="H125" s="33">
        <v>3287821</v>
      </c>
      <c r="I125" s="33">
        <v>3287821</v>
      </c>
      <c r="J125" s="33">
        <v>0</v>
      </c>
      <c r="K125" s="33">
        <v>3287821</v>
      </c>
      <c r="L125" s="33">
        <v>1150737</v>
      </c>
      <c r="M125" s="33">
        <v>2137084</v>
      </c>
      <c r="N125" s="33">
        <f t="shared" si="1"/>
        <v>354538943</v>
      </c>
    </row>
    <row r="126" spans="3:14" ht="22.5">
      <c r="C126" s="31">
        <v>123</v>
      </c>
      <c r="D126" s="31">
        <v>123</v>
      </c>
      <c r="E126" s="31">
        <v>122</v>
      </c>
      <c r="F126" s="32" t="s">
        <v>16</v>
      </c>
      <c r="G126" s="32" t="s">
        <v>176</v>
      </c>
      <c r="H126" s="33">
        <v>144349</v>
      </c>
      <c r="I126" s="33">
        <v>362499</v>
      </c>
      <c r="J126" s="33">
        <v>218150</v>
      </c>
      <c r="K126" s="33">
        <v>144349</v>
      </c>
      <c r="L126" s="33">
        <v>2887</v>
      </c>
      <c r="M126" s="33">
        <v>141462</v>
      </c>
      <c r="N126" s="33">
        <f t="shared" si="1"/>
        <v>354680405</v>
      </c>
    </row>
    <row r="127" spans="3:14" ht="22.5">
      <c r="C127" s="31">
        <v>124</v>
      </c>
      <c r="D127" s="31">
        <v>124</v>
      </c>
      <c r="E127" s="31">
        <v>123</v>
      </c>
      <c r="F127" s="32" t="s">
        <v>32</v>
      </c>
      <c r="G127" s="32" t="s">
        <v>177</v>
      </c>
      <c r="H127" s="33">
        <v>3904779</v>
      </c>
      <c r="I127" s="33">
        <v>3904779</v>
      </c>
      <c r="J127" s="33">
        <v>0</v>
      </c>
      <c r="K127" s="33">
        <v>3904779</v>
      </c>
      <c r="L127" s="33">
        <v>1366673</v>
      </c>
      <c r="M127" s="33">
        <v>2538106</v>
      </c>
      <c r="N127" s="33">
        <f t="shared" si="1"/>
        <v>357218511</v>
      </c>
    </row>
    <row r="128" spans="3:14" ht="22.5">
      <c r="C128" s="31">
        <v>125</v>
      </c>
      <c r="D128" s="31">
        <v>125</v>
      </c>
      <c r="E128" s="31">
        <v>124</v>
      </c>
      <c r="F128" s="32" t="s">
        <v>25</v>
      </c>
      <c r="G128" s="32" t="s">
        <v>178</v>
      </c>
      <c r="H128" s="33">
        <v>2821720</v>
      </c>
      <c r="I128" s="33">
        <v>2821720</v>
      </c>
      <c r="J128" s="33">
        <v>0</v>
      </c>
      <c r="K128" s="33">
        <v>2821720</v>
      </c>
      <c r="L128" s="33">
        <v>846516</v>
      </c>
      <c r="M128" s="33">
        <v>1975204</v>
      </c>
      <c r="N128" s="33">
        <f t="shared" si="1"/>
        <v>359193715</v>
      </c>
    </row>
    <row r="129" spans="3:14" ht="22.5">
      <c r="C129" s="31">
        <v>126</v>
      </c>
      <c r="D129" s="31">
        <v>126</v>
      </c>
      <c r="E129" s="31">
        <v>125</v>
      </c>
      <c r="F129" s="32" t="s">
        <v>21</v>
      </c>
      <c r="G129" s="32" t="s">
        <v>179</v>
      </c>
      <c r="H129" s="33">
        <v>100138</v>
      </c>
      <c r="I129" s="33">
        <v>100138</v>
      </c>
      <c r="J129" s="33">
        <v>0</v>
      </c>
      <c r="K129" s="33">
        <v>100138</v>
      </c>
      <c r="L129" s="33">
        <v>2003</v>
      </c>
      <c r="M129" s="33">
        <v>98135</v>
      </c>
      <c r="N129" s="33">
        <f t="shared" si="1"/>
        <v>359291850</v>
      </c>
    </row>
    <row r="130" spans="3:14" ht="22.5">
      <c r="C130" s="31">
        <v>127</v>
      </c>
      <c r="D130" s="31">
        <v>127</v>
      </c>
      <c r="E130" s="31">
        <v>126</v>
      </c>
      <c r="F130" s="32" t="s">
        <v>14</v>
      </c>
      <c r="G130" s="32" t="s">
        <v>180</v>
      </c>
      <c r="H130" s="33">
        <v>137600</v>
      </c>
      <c r="I130" s="33">
        <v>220000</v>
      </c>
      <c r="J130" s="33">
        <v>82400</v>
      </c>
      <c r="K130" s="33">
        <v>137600</v>
      </c>
      <c r="L130" s="33">
        <v>2752</v>
      </c>
      <c r="M130" s="33">
        <v>134848</v>
      </c>
      <c r="N130" s="33">
        <f t="shared" si="1"/>
        <v>359426698</v>
      </c>
    </row>
    <row r="131" spans="3:14" ht="22.5">
      <c r="C131" s="31">
        <v>128</v>
      </c>
      <c r="D131" s="31">
        <v>128</v>
      </c>
      <c r="E131" s="31">
        <v>127</v>
      </c>
      <c r="F131" s="32" t="s">
        <v>16</v>
      </c>
      <c r="G131" s="32" t="s">
        <v>181</v>
      </c>
      <c r="H131" s="33">
        <v>10010847</v>
      </c>
      <c r="I131" s="33">
        <v>5765620</v>
      </c>
      <c r="J131" s="33">
        <v>0</v>
      </c>
      <c r="K131" s="33">
        <v>5765620</v>
      </c>
      <c r="L131" s="33">
        <v>115312</v>
      </c>
      <c r="M131" s="33">
        <v>5650308</v>
      </c>
      <c r="N131" s="33">
        <f t="shared" si="1"/>
        <v>365077006</v>
      </c>
    </row>
    <row r="132" spans="3:14" ht="22.5">
      <c r="C132" s="31">
        <v>129</v>
      </c>
      <c r="D132" s="31">
        <v>129</v>
      </c>
      <c r="E132" s="31">
        <v>128</v>
      </c>
      <c r="F132" s="32" t="s">
        <v>16</v>
      </c>
      <c r="G132" s="32" t="s">
        <v>182</v>
      </c>
      <c r="H132" s="33">
        <v>3759565</v>
      </c>
      <c r="I132" s="33">
        <v>3721133</v>
      </c>
      <c r="J132" s="33">
        <v>0</v>
      </c>
      <c r="K132" s="33">
        <v>3721133</v>
      </c>
      <c r="L132" s="33">
        <v>74423</v>
      </c>
      <c r="M132" s="33">
        <v>3646710</v>
      </c>
      <c r="N132" s="33">
        <f t="shared" si="1"/>
        <v>368723716</v>
      </c>
    </row>
    <row r="133" spans="3:14" ht="22.5">
      <c r="C133" s="31">
        <v>130</v>
      </c>
      <c r="D133" s="31">
        <v>130</v>
      </c>
      <c r="E133" s="31">
        <v>129</v>
      </c>
      <c r="F133" s="32" t="s">
        <v>183</v>
      </c>
      <c r="G133" s="32" t="s">
        <v>184</v>
      </c>
      <c r="H133" s="33">
        <v>2173041</v>
      </c>
      <c r="I133" s="33">
        <v>2173041</v>
      </c>
      <c r="J133" s="33">
        <v>0</v>
      </c>
      <c r="K133" s="33">
        <v>2173041</v>
      </c>
      <c r="L133" s="33">
        <v>651912</v>
      </c>
      <c r="M133" s="33">
        <v>1521129</v>
      </c>
      <c r="N133" s="33">
        <f t="shared" si="1"/>
        <v>370244845</v>
      </c>
    </row>
    <row r="134" spans="3:14" ht="22.5">
      <c r="C134" s="31">
        <v>131</v>
      </c>
      <c r="D134" s="31">
        <v>131</v>
      </c>
      <c r="E134" s="31">
        <v>130</v>
      </c>
      <c r="F134" s="32" t="s">
        <v>25</v>
      </c>
      <c r="G134" s="32" t="s">
        <v>185</v>
      </c>
      <c r="H134" s="33">
        <v>1311035</v>
      </c>
      <c r="I134" s="33">
        <v>1311035</v>
      </c>
      <c r="J134" s="33">
        <v>0</v>
      </c>
      <c r="K134" s="33">
        <v>1311035</v>
      </c>
      <c r="L134" s="33">
        <v>393310</v>
      </c>
      <c r="M134" s="33">
        <v>917725</v>
      </c>
      <c r="N134" s="33">
        <f aca="true" t="shared" si="2" ref="N134:N168">N133+M134</f>
        <v>371162570</v>
      </c>
    </row>
    <row r="135" spans="3:14" ht="22.5">
      <c r="C135" s="31">
        <v>132</v>
      </c>
      <c r="D135" s="31">
        <v>132</v>
      </c>
      <c r="E135" s="31">
        <v>131</v>
      </c>
      <c r="F135" s="32" t="s">
        <v>21</v>
      </c>
      <c r="G135" s="32" t="s">
        <v>186</v>
      </c>
      <c r="H135" s="33">
        <v>1411288</v>
      </c>
      <c r="I135" s="33">
        <v>1411288</v>
      </c>
      <c r="J135" s="33">
        <v>0</v>
      </c>
      <c r="K135" s="33">
        <v>1411288</v>
      </c>
      <c r="L135" s="33">
        <v>28226</v>
      </c>
      <c r="M135" s="33">
        <v>1383062</v>
      </c>
      <c r="N135" s="33">
        <f t="shared" si="2"/>
        <v>372545632</v>
      </c>
    </row>
    <row r="136" spans="3:14" ht="22.5">
      <c r="C136" s="31">
        <v>133</v>
      </c>
      <c r="D136" s="31">
        <v>133</v>
      </c>
      <c r="E136" s="31">
        <v>132</v>
      </c>
      <c r="F136" s="32" t="s">
        <v>34</v>
      </c>
      <c r="G136" s="32" t="s">
        <v>187</v>
      </c>
      <c r="H136" s="33">
        <v>1548003</v>
      </c>
      <c r="I136" s="33">
        <v>1548003</v>
      </c>
      <c r="J136" s="33">
        <v>0</v>
      </c>
      <c r="K136" s="33">
        <v>1548003</v>
      </c>
      <c r="L136" s="33">
        <v>30960</v>
      </c>
      <c r="M136" s="33">
        <v>1517043</v>
      </c>
      <c r="N136" s="33">
        <f t="shared" si="2"/>
        <v>374062675</v>
      </c>
    </row>
    <row r="137" spans="3:14" ht="33.75">
      <c r="C137" s="31">
        <v>134</v>
      </c>
      <c r="D137" s="31">
        <v>134</v>
      </c>
      <c r="E137" s="31">
        <v>133</v>
      </c>
      <c r="F137" s="32" t="s">
        <v>16</v>
      </c>
      <c r="G137" s="32" t="s">
        <v>188</v>
      </c>
      <c r="H137" s="33">
        <v>5794810</v>
      </c>
      <c r="I137" s="33">
        <v>5794810</v>
      </c>
      <c r="J137" s="33">
        <v>0</v>
      </c>
      <c r="K137" s="33">
        <v>5794810</v>
      </c>
      <c r="L137" s="33">
        <v>115896</v>
      </c>
      <c r="M137" s="33">
        <v>5678914</v>
      </c>
      <c r="N137" s="33">
        <f t="shared" si="2"/>
        <v>379741589</v>
      </c>
    </row>
    <row r="138" spans="3:14" ht="12">
      <c r="C138" s="31">
        <v>135</v>
      </c>
      <c r="D138" s="31">
        <v>135</v>
      </c>
      <c r="E138" s="31">
        <v>134</v>
      </c>
      <c r="F138" s="32" t="s">
        <v>183</v>
      </c>
      <c r="G138" s="32" t="s">
        <v>189</v>
      </c>
      <c r="H138" s="33">
        <v>1571653</v>
      </c>
      <c r="I138" s="33">
        <v>1571653</v>
      </c>
      <c r="J138" s="33">
        <v>0</v>
      </c>
      <c r="K138" s="33">
        <v>1571653</v>
      </c>
      <c r="L138" s="33">
        <v>471496</v>
      </c>
      <c r="M138" s="33">
        <v>1100157</v>
      </c>
      <c r="N138" s="33">
        <f t="shared" si="2"/>
        <v>380841746</v>
      </c>
    </row>
    <row r="139" spans="3:14" ht="22.5">
      <c r="C139" s="31">
        <v>136</v>
      </c>
      <c r="D139" s="31">
        <v>136</v>
      </c>
      <c r="E139" s="31">
        <v>135</v>
      </c>
      <c r="F139" s="32" t="s">
        <v>85</v>
      </c>
      <c r="G139" s="32" t="s">
        <v>190</v>
      </c>
      <c r="H139" s="33">
        <v>1939180</v>
      </c>
      <c r="I139" s="33">
        <v>1939180</v>
      </c>
      <c r="J139" s="33">
        <v>0</v>
      </c>
      <c r="K139" s="33">
        <v>1939180</v>
      </c>
      <c r="L139" s="33">
        <v>581754</v>
      </c>
      <c r="M139" s="33">
        <v>1357426</v>
      </c>
      <c r="N139" s="33">
        <f t="shared" si="2"/>
        <v>382199172</v>
      </c>
    </row>
    <row r="140" spans="3:14" ht="12">
      <c r="C140" s="31">
        <v>137</v>
      </c>
      <c r="D140" s="31">
        <v>137</v>
      </c>
      <c r="E140" s="31">
        <v>136</v>
      </c>
      <c r="F140" s="32" t="s">
        <v>25</v>
      </c>
      <c r="G140" s="32" t="s">
        <v>191</v>
      </c>
      <c r="H140" s="33">
        <v>1523995</v>
      </c>
      <c r="I140" s="33">
        <v>1523995</v>
      </c>
      <c r="J140" s="33">
        <v>0</v>
      </c>
      <c r="K140" s="33">
        <v>1523995</v>
      </c>
      <c r="L140" s="33">
        <v>457198</v>
      </c>
      <c r="M140" s="33">
        <v>1066797</v>
      </c>
      <c r="N140" s="33">
        <f t="shared" si="2"/>
        <v>383265969</v>
      </c>
    </row>
    <row r="141" spans="3:14" ht="22.5">
      <c r="C141" s="31">
        <v>138</v>
      </c>
      <c r="D141" s="31">
        <v>138</v>
      </c>
      <c r="E141" s="31">
        <v>137</v>
      </c>
      <c r="F141" s="32" t="s">
        <v>85</v>
      </c>
      <c r="G141" s="32" t="s">
        <v>192</v>
      </c>
      <c r="H141" s="33">
        <v>778591</v>
      </c>
      <c r="I141" s="33">
        <v>778591</v>
      </c>
      <c r="J141" s="33">
        <v>0</v>
      </c>
      <c r="K141" s="33">
        <v>778591</v>
      </c>
      <c r="L141" s="33">
        <v>233577</v>
      </c>
      <c r="M141" s="33">
        <v>545014</v>
      </c>
      <c r="N141" s="33">
        <f t="shared" si="2"/>
        <v>383810983</v>
      </c>
    </row>
    <row r="142" spans="3:14" ht="22.5">
      <c r="C142" s="31">
        <v>139</v>
      </c>
      <c r="D142" s="31">
        <v>139</v>
      </c>
      <c r="E142" s="31">
        <v>138</v>
      </c>
      <c r="F142" s="32" t="s">
        <v>34</v>
      </c>
      <c r="G142" s="32" t="s">
        <v>193</v>
      </c>
      <c r="H142" s="33">
        <v>901880</v>
      </c>
      <c r="I142" s="33">
        <v>901880</v>
      </c>
      <c r="J142" s="33">
        <v>0</v>
      </c>
      <c r="K142" s="33">
        <v>901880</v>
      </c>
      <c r="L142" s="33">
        <v>18038</v>
      </c>
      <c r="M142" s="33">
        <v>883842</v>
      </c>
      <c r="N142" s="33">
        <f t="shared" si="2"/>
        <v>384694825</v>
      </c>
    </row>
    <row r="143" spans="3:14" ht="12">
      <c r="C143" s="31">
        <v>140</v>
      </c>
      <c r="D143" s="31">
        <v>140</v>
      </c>
      <c r="E143" s="31">
        <v>139</v>
      </c>
      <c r="F143" s="32" t="s">
        <v>29</v>
      </c>
      <c r="G143" s="32" t="s">
        <v>194</v>
      </c>
      <c r="H143" s="33">
        <v>91159</v>
      </c>
      <c r="I143" s="33">
        <v>91159</v>
      </c>
      <c r="J143" s="33">
        <v>0</v>
      </c>
      <c r="K143" s="33">
        <v>91159</v>
      </c>
      <c r="L143" s="33">
        <v>27348</v>
      </c>
      <c r="M143" s="33">
        <v>63811</v>
      </c>
      <c r="N143" s="33">
        <f t="shared" si="2"/>
        <v>384758636</v>
      </c>
    </row>
    <row r="144" spans="3:14" ht="12">
      <c r="C144" s="31">
        <v>141</v>
      </c>
      <c r="D144" s="31">
        <v>141</v>
      </c>
      <c r="E144" s="31">
        <v>140</v>
      </c>
      <c r="F144" s="32" t="s">
        <v>14</v>
      </c>
      <c r="G144" s="32" t="s">
        <v>195</v>
      </c>
      <c r="H144" s="33">
        <v>85500</v>
      </c>
      <c r="I144" s="33">
        <v>325500</v>
      </c>
      <c r="J144" s="33">
        <v>240000</v>
      </c>
      <c r="K144" s="33">
        <v>85500</v>
      </c>
      <c r="L144" s="33">
        <v>1710</v>
      </c>
      <c r="M144" s="33">
        <v>83790</v>
      </c>
      <c r="N144" s="33">
        <f t="shared" si="2"/>
        <v>384842426</v>
      </c>
    </row>
    <row r="145" spans="3:14" ht="22.5">
      <c r="C145" s="31">
        <v>142</v>
      </c>
      <c r="D145" s="31">
        <v>142</v>
      </c>
      <c r="E145" s="31">
        <v>141</v>
      </c>
      <c r="F145" s="32" t="s">
        <v>25</v>
      </c>
      <c r="G145" s="32" t="s">
        <v>196</v>
      </c>
      <c r="H145" s="33">
        <v>2721895</v>
      </c>
      <c r="I145" s="33">
        <v>2721895</v>
      </c>
      <c r="J145" s="33">
        <v>0</v>
      </c>
      <c r="K145" s="33">
        <v>2721895</v>
      </c>
      <c r="L145" s="33">
        <v>816568</v>
      </c>
      <c r="M145" s="33">
        <v>1905327</v>
      </c>
      <c r="N145" s="33">
        <f t="shared" si="2"/>
        <v>386747753</v>
      </c>
    </row>
    <row r="146" spans="3:14" ht="22.5">
      <c r="C146" s="31">
        <v>143</v>
      </c>
      <c r="D146" s="31">
        <v>143</v>
      </c>
      <c r="E146" s="31">
        <v>142</v>
      </c>
      <c r="F146" s="32" t="s">
        <v>25</v>
      </c>
      <c r="G146" s="32" t="s">
        <v>197</v>
      </c>
      <c r="H146" s="33">
        <v>732050</v>
      </c>
      <c r="I146" s="33">
        <v>732050</v>
      </c>
      <c r="J146" s="33">
        <v>0</v>
      </c>
      <c r="K146" s="33">
        <v>732050</v>
      </c>
      <c r="L146" s="33">
        <v>219615</v>
      </c>
      <c r="M146" s="33">
        <v>512435</v>
      </c>
      <c r="N146" s="33">
        <f t="shared" si="2"/>
        <v>387260188</v>
      </c>
    </row>
    <row r="147" spans="3:14" ht="22.5">
      <c r="C147" s="31">
        <v>144</v>
      </c>
      <c r="D147" s="31">
        <v>144</v>
      </c>
      <c r="E147" s="31">
        <v>143</v>
      </c>
      <c r="F147" s="32" t="s">
        <v>150</v>
      </c>
      <c r="G147" s="32" t="s">
        <v>198</v>
      </c>
      <c r="H147" s="33">
        <v>10456056</v>
      </c>
      <c r="I147" s="33">
        <v>10456056</v>
      </c>
      <c r="J147" s="33">
        <v>0</v>
      </c>
      <c r="K147" s="33">
        <v>10456056</v>
      </c>
      <c r="L147" s="33">
        <v>209121</v>
      </c>
      <c r="M147" s="33">
        <v>10246935</v>
      </c>
      <c r="N147" s="33">
        <f t="shared" si="2"/>
        <v>397507123</v>
      </c>
    </row>
    <row r="148" spans="3:14" ht="12">
      <c r="C148" s="31">
        <v>145</v>
      </c>
      <c r="D148" s="31">
        <v>145</v>
      </c>
      <c r="E148" s="31">
        <v>144</v>
      </c>
      <c r="F148" s="32" t="s">
        <v>183</v>
      </c>
      <c r="G148" s="32" t="s">
        <v>199</v>
      </c>
      <c r="H148" s="33">
        <v>1137250</v>
      </c>
      <c r="I148" s="33">
        <v>1137250</v>
      </c>
      <c r="J148" s="33">
        <v>0</v>
      </c>
      <c r="K148" s="33">
        <v>1137250</v>
      </c>
      <c r="L148" s="33">
        <v>341175</v>
      </c>
      <c r="M148" s="33">
        <v>796075</v>
      </c>
      <c r="N148" s="33">
        <f t="shared" si="2"/>
        <v>398303198</v>
      </c>
    </row>
    <row r="149" spans="3:14" ht="22.5">
      <c r="C149" s="31">
        <v>146</v>
      </c>
      <c r="D149" s="31">
        <v>146</v>
      </c>
      <c r="E149" s="31">
        <v>145</v>
      </c>
      <c r="F149" s="32" t="s">
        <v>25</v>
      </c>
      <c r="G149" s="32" t="s">
        <v>200</v>
      </c>
      <c r="H149" s="33">
        <v>1100000</v>
      </c>
      <c r="I149" s="33">
        <v>1100000</v>
      </c>
      <c r="J149" s="33">
        <v>0</v>
      </c>
      <c r="K149" s="33">
        <v>1100000</v>
      </c>
      <c r="L149" s="33">
        <v>330000</v>
      </c>
      <c r="M149" s="33">
        <v>770000</v>
      </c>
      <c r="N149" s="33">
        <f t="shared" si="2"/>
        <v>399073198</v>
      </c>
    </row>
    <row r="150" spans="3:14" ht="12">
      <c r="C150" s="31">
        <v>147</v>
      </c>
      <c r="D150" s="31">
        <v>147</v>
      </c>
      <c r="E150" s="31">
        <v>146</v>
      </c>
      <c r="F150" s="32" t="s">
        <v>21</v>
      </c>
      <c r="G150" s="32" t="s">
        <v>201</v>
      </c>
      <c r="H150" s="33">
        <v>662700</v>
      </c>
      <c r="I150" s="33">
        <v>662700</v>
      </c>
      <c r="J150" s="33">
        <v>0</v>
      </c>
      <c r="K150" s="33">
        <v>662700</v>
      </c>
      <c r="L150" s="33">
        <v>13254</v>
      </c>
      <c r="M150" s="33">
        <v>649446</v>
      </c>
      <c r="N150" s="33">
        <f t="shared" si="2"/>
        <v>399722644</v>
      </c>
    </row>
    <row r="151" spans="3:14" ht="22.5">
      <c r="C151" s="31">
        <v>148</v>
      </c>
      <c r="D151" s="31">
        <v>148</v>
      </c>
      <c r="E151" s="31">
        <v>147</v>
      </c>
      <c r="F151" s="32" t="s">
        <v>25</v>
      </c>
      <c r="G151" s="32" t="s">
        <v>202</v>
      </c>
      <c r="H151" s="33">
        <v>758670</v>
      </c>
      <c r="I151" s="33">
        <v>758670</v>
      </c>
      <c r="J151" s="33">
        <v>0</v>
      </c>
      <c r="K151" s="33">
        <v>758670</v>
      </c>
      <c r="L151" s="33">
        <v>227601</v>
      </c>
      <c r="M151" s="33">
        <v>531069</v>
      </c>
      <c r="N151" s="33">
        <f t="shared" si="2"/>
        <v>400253713</v>
      </c>
    </row>
    <row r="152" spans="3:14" ht="12">
      <c r="C152" s="31">
        <v>149</v>
      </c>
      <c r="D152" s="31">
        <v>149</v>
      </c>
      <c r="E152" s="31">
        <v>148</v>
      </c>
      <c r="F152" s="32" t="s">
        <v>14</v>
      </c>
      <c r="G152" s="32" t="s">
        <v>203</v>
      </c>
      <c r="H152" s="33">
        <v>62600</v>
      </c>
      <c r="I152" s="33">
        <v>62600</v>
      </c>
      <c r="J152" s="33">
        <v>0</v>
      </c>
      <c r="K152" s="33">
        <v>62600</v>
      </c>
      <c r="L152" s="33">
        <v>1252</v>
      </c>
      <c r="M152" s="33">
        <v>61348</v>
      </c>
      <c r="N152" s="33">
        <f t="shared" si="2"/>
        <v>400315061</v>
      </c>
    </row>
    <row r="153" spans="3:14" ht="22.5">
      <c r="C153" s="31">
        <v>150</v>
      </c>
      <c r="D153" s="31">
        <v>150</v>
      </c>
      <c r="E153" s="31">
        <v>149</v>
      </c>
      <c r="F153" s="32" t="s">
        <v>25</v>
      </c>
      <c r="G153" s="32" t="s">
        <v>204</v>
      </c>
      <c r="H153" s="33">
        <v>2728550</v>
      </c>
      <c r="I153" s="33">
        <v>2728550</v>
      </c>
      <c r="J153" s="33">
        <v>0</v>
      </c>
      <c r="K153" s="33">
        <v>2728550</v>
      </c>
      <c r="L153" s="33">
        <v>818565</v>
      </c>
      <c r="M153" s="33">
        <v>1909985</v>
      </c>
      <c r="N153" s="33">
        <f t="shared" si="2"/>
        <v>402225046</v>
      </c>
    </row>
    <row r="154" spans="3:14" ht="22.5">
      <c r="C154" s="31">
        <v>151</v>
      </c>
      <c r="D154" s="31">
        <v>151</v>
      </c>
      <c r="E154" s="31">
        <v>150</v>
      </c>
      <c r="F154" s="32" t="s">
        <v>25</v>
      </c>
      <c r="G154" s="32" t="s">
        <v>205</v>
      </c>
      <c r="H154" s="33">
        <v>7553425</v>
      </c>
      <c r="I154" s="33">
        <v>7553425</v>
      </c>
      <c r="J154" s="33">
        <v>0</v>
      </c>
      <c r="K154" s="33">
        <v>7553425</v>
      </c>
      <c r="L154" s="33">
        <v>2266027</v>
      </c>
      <c r="M154" s="33">
        <v>5287398</v>
      </c>
      <c r="N154" s="33">
        <f t="shared" si="2"/>
        <v>407512444</v>
      </c>
    </row>
    <row r="155" spans="3:14" ht="12">
      <c r="C155" s="31">
        <v>152</v>
      </c>
      <c r="D155" s="31">
        <v>152</v>
      </c>
      <c r="E155" s="31">
        <v>151</v>
      </c>
      <c r="F155" s="32" t="s">
        <v>21</v>
      </c>
      <c r="G155" s="32" t="s">
        <v>206</v>
      </c>
      <c r="H155" s="33">
        <v>1239700</v>
      </c>
      <c r="I155" s="33">
        <v>1239700</v>
      </c>
      <c r="J155" s="33">
        <v>0</v>
      </c>
      <c r="K155" s="33">
        <v>1239700</v>
      </c>
      <c r="L155" s="33">
        <v>24794</v>
      </c>
      <c r="M155" s="33">
        <v>1214906</v>
      </c>
      <c r="N155" s="33">
        <f t="shared" si="2"/>
        <v>408727350</v>
      </c>
    </row>
    <row r="156" spans="3:14" ht="22.5">
      <c r="C156" s="31">
        <v>153</v>
      </c>
      <c r="D156" s="31">
        <v>153</v>
      </c>
      <c r="E156" s="31">
        <v>152</v>
      </c>
      <c r="F156" s="32" t="s">
        <v>29</v>
      </c>
      <c r="G156" s="32" t="s">
        <v>207</v>
      </c>
      <c r="H156" s="33">
        <v>111844</v>
      </c>
      <c r="I156" s="33">
        <v>111844</v>
      </c>
      <c r="J156" s="33">
        <v>0</v>
      </c>
      <c r="K156" s="33">
        <v>111844</v>
      </c>
      <c r="L156" s="33">
        <v>33553</v>
      </c>
      <c r="M156" s="33">
        <v>78291</v>
      </c>
      <c r="N156" s="33">
        <f t="shared" si="2"/>
        <v>408805641</v>
      </c>
    </row>
    <row r="157" spans="3:14" ht="22.5">
      <c r="C157" s="31">
        <v>154</v>
      </c>
      <c r="D157" s="31">
        <v>154</v>
      </c>
      <c r="E157" s="31">
        <v>153</v>
      </c>
      <c r="F157" s="32" t="s">
        <v>25</v>
      </c>
      <c r="G157" s="32" t="s">
        <v>208</v>
      </c>
      <c r="H157" s="33">
        <v>7253950</v>
      </c>
      <c r="I157" s="33">
        <v>7253950</v>
      </c>
      <c r="J157" s="33">
        <v>0</v>
      </c>
      <c r="K157" s="33">
        <v>7253950</v>
      </c>
      <c r="L157" s="33">
        <v>2176185</v>
      </c>
      <c r="M157" s="33">
        <v>5077765</v>
      </c>
      <c r="N157" s="33">
        <f t="shared" si="2"/>
        <v>413883406</v>
      </c>
    </row>
    <row r="158" spans="3:14" ht="22.5">
      <c r="C158" s="31">
        <v>155</v>
      </c>
      <c r="D158" s="31">
        <v>155</v>
      </c>
      <c r="E158" s="31">
        <v>154</v>
      </c>
      <c r="F158" s="32" t="s">
        <v>25</v>
      </c>
      <c r="G158" s="32" t="s">
        <v>209</v>
      </c>
      <c r="H158" s="33">
        <v>3028025</v>
      </c>
      <c r="I158" s="33">
        <v>3028025</v>
      </c>
      <c r="J158" s="33">
        <v>0</v>
      </c>
      <c r="K158" s="33">
        <v>3028025</v>
      </c>
      <c r="L158" s="33">
        <v>908407</v>
      </c>
      <c r="M158" s="33">
        <v>2119618</v>
      </c>
      <c r="N158" s="33">
        <f t="shared" si="2"/>
        <v>416003024</v>
      </c>
    </row>
    <row r="159" spans="3:14" ht="33.75">
      <c r="C159" s="31">
        <v>156</v>
      </c>
      <c r="D159" s="31">
        <v>156</v>
      </c>
      <c r="E159" s="31">
        <v>155</v>
      </c>
      <c r="F159" s="32" t="s">
        <v>14</v>
      </c>
      <c r="G159" s="32" t="s">
        <v>210</v>
      </c>
      <c r="H159" s="33">
        <v>74300</v>
      </c>
      <c r="I159" s="33">
        <v>254428</v>
      </c>
      <c r="J159" s="33">
        <v>180128</v>
      </c>
      <c r="K159" s="33">
        <v>74300</v>
      </c>
      <c r="L159" s="33">
        <v>1486</v>
      </c>
      <c r="M159" s="33">
        <v>72814</v>
      </c>
      <c r="N159" s="33">
        <f t="shared" si="2"/>
        <v>416075838</v>
      </c>
    </row>
    <row r="160" spans="3:14" ht="22.5">
      <c r="C160" s="31">
        <v>157</v>
      </c>
      <c r="D160" s="31">
        <v>157</v>
      </c>
      <c r="E160" s="31">
        <v>156</v>
      </c>
      <c r="F160" s="32" t="s">
        <v>25</v>
      </c>
      <c r="G160" s="32" t="s">
        <v>211</v>
      </c>
      <c r="H160" s="33">
        <v>9736265</v>
      </c>
      <c r="I160" s="33">
        <v>9736265</v>
      </c>
      <c r="J160" s="33">
        <v>0</v>
      </c>
      <c r="K160" s="33">
        <v>9736265</v>
      </c>
      <c r="L160" s="33">
        <v>2920879</v>
      </c>
      <c r="M160" s="33">
        <v>6815386</v>
      </c>
      <c r="N160" s="33">
        <f t="shared" si="2"/>
        <v>422891224</v>
      </c>
    </row>
    <row r="161" spans="3:14" ht="22.5">
      <c r="C161" s="31">
        <v>158</v>
      </c>
      <c r="D161" s="31">
        <v>158</v>
      </c>
      <c r="E161" s="31">
        <v>157</v>
      </c>
      <c r="F161" s="32" t="s">
        <v>25</v>
      </c>
      <c r="G161" s="32" t="s">
        <v>212</v>
      </c>
      <c r="H161" s="33">
        <v>4924700</v>
      </c>
      <c r="I161" s="33">
        <v>4924700</v>
      </c>
      <c r="J161" s="33">
        <v>0</v>
      </c>
      <c r="K161" s="33">
        <v>4924700</v>
      </c>
      <c r="L161" s="33">
        <v>1477410</v>
      </c>
      <c r="M161" s="33">
        <v>3447290</v>
      </c>
      <c r="N161" s="33">
        <f t="shared" si="2"/>
        <v>426338514</v>
      </c>
    </row>
    <row r="162" spans="3:14" ht="12">
      <c r="C162" s="31">
        <v>159</v>
      </c>
      <c r="D162" s="31">
        <v>159</v>
      </c>
      <c r="E162" s="31">
        <v>158</v>
      </c>
      <c r="F162" s="32" t="s">
        <v>29</v>
      </c>
      <c r="G162" s="32" t="s">
        <v>213</v>
      </c>
      <c r="H162" s="33">
        <v>99542</v>
      </c>
      <c r="I162" s="33">
        <v>99542</v>
      </c>
      <c r="J162" s="33">
        <v>0</v>
      </c>
      <c r="K162" s="33">
        <v>99542</v>
      </c>
      <c r="L162" s="33">
        <v>29863</v>
      </c>
      <c r="M162" s="33">
        <v>69679</v>
      </c>
      <c r="N162" s="33">
        <f t="shared" si="2"/>
        <v>426408193</v>
      </c>
    </row>
    <row r="163" spans="3:14" ht="22.5">
      <c r="C163" s="31">
        <v>160</v>
      </c>
      <c r="D163" s="31">
        <v>160</v>
      </c>
      <c r="E163" s="31">
        <v>159</v>
      </c>
      <c r="F163" s="32" t="s">
        <v>14</v>
      </c>
      <c r="G163" s="32" t="s">
        <v>214</v>
      </c>
      <c r="H163" s="33">
        <v>118600</v>
      </c>
      <c r="I163" s="33">
        <v>118600</v>
      </c>
      <c r="J163" s="33">
        <v>0</v>
      </c>
      <c r="K163" s="33">
        <v>118600</v>
      </c>
      <c r="L163" s="33">
        <v>2372</v>
      </c>
      <c r="M163" s="33">
        <v>116228</v>
      </c>
      <c r="N163" s="33">
        <f t="shared" si="2"/>
        <v>426524421</v>
      </c>
    </row>
    <row r="164" spans="3:14" ht="22.5">
      <c r="C164" s="31">
        <v>161</v>
      </c>
      <c r="D164" s="31">
        <v>161</v>
      </c>
      <c r="E164" s="31">
        <v>160</v>
      </c>
      <c r="F164" s="32" t="s">
        <v>14</v>
      </c>
      <c r="G164" s="32" t="s">
        <v>215</v>
      </c>
      <c r="H164" s="33">
        <v>77600</v>
      </c>
      <c r="I164" s="33">
        <v>77600</v>
      </c>
      <c r="J164" s="33">
        <v>0</v>
      </c>
      <c r="K164" s="33">
        <v>77600</v>
      </c>
      <c r="L164" s="33">
        <v>1552</v>
      </c>
      <c r="M164" s="33">
        <v>76048</v>
      </c>
      <c r="N164" s="33">
        <f t="shared" si="2"/>
        <v>426600469</v>
      </c>
    </row>
    <row r="165" spans="3:14" ht="12">
      <c r="C165" s="31">
        <v>162</v>
      </c>
      <c r="D165" s="31">
        <v>162</v>
      </c>
      <c r="E165" s="31">
        <v>161</v>
      </c>
      <c r="F165" s="32" t="s">
        <v>28</v>
      </c>
      <c r="G165" s="32" t="s">
        <v>216</v>
      </c>
      <c r="H165" s="33">
        <v>750000</v>
      </c>
      <c r="I165" s="33">
        <v>750000</v>
      </c>
      <c r="J165" s="33">
        <v>0</v>
      </c>
      <c r="K165" s="33">
        <v>750000</v>
      </c>
      <c r="L165" s="33">
        <v>262500</v>
      </c>
      <c r="M165" s="33">
        <v>487500</v>
      </c>
      <c r="N165" s="33">
        <f t="shared" si="2"/>
        <v>427087969</v>
      </c>
    </row>
    <row r="166" spans="3:14" ht="12">
      <c r="C166" s="31">
        <v>163</v>
      </c>
      <c r="D166" s="31">
        <v>163</v>
      </c>
      <c r="E166" s="31">
        <v>162</v>
      </c>
      <c r="F166" s="32" t="s">
        <v>14</v>
      </c>
      <c r="G166" s="32" t="s">
        <v>199</v>
      </c>
      <c r="H166" s="33">
        <v>200700</v>
      </c>
      <c r="I166" s="33">
        <v>200700</v>
      </c>
      <c r="J166" s="33">
        <v>0</v>
      </c>
      <c r="K166" s="33">
        <v>200700</v>
      </c>
      <c r="L166" s="33">
        <v>4014</v>
      </c>
      <c r="M166" s="33">
        <v>196686</v>
      </c>
      <c r="N166" s="33">
        <f t="shared" si="2"/>
        <v>427284655</v>
      </c>
    </row>
    <row r="167" spans="3:14" ht="12">
      <c r="C167" s="31">
        <v>164</v>
      </c>
      <c r="D167" s="31">
        <v>164</v>
      </c>
      <c r="E167" s="31">
        <v>163</v>
      </c>
      <c r="F167" s="32" t="s">
        <v>14</v>
      </c>
      <c r="G167" s="32" t="s">
        <v>217</v>
      </c>
      <c r="H167" s="33">
        <v>62500</v>
      </c>
      <c r="I167" s="33">
        <v>62500</v>
      </c>
      <c r="J167" s="33">
        <v>0</v>
      </c>
      <c r="K167" s="33">
        <v>62500</v>
      </c>
      <c r="L167" s="33">
        <v>1250</v>
      </c>
      <c r="M167" s="33">
        <v>61250</v>
      </c>
      <c r="N167" s="33">
        <f t="shared" si="2"/>
        <v>427345905</v>
      </c>
    </row>
    <row r="168" spans="3:14" ht="22.5">
      <c r="C168" s="31">
        <v>165</v>
      </c>
      <c r="D168" s="31">
        <v>165</v>
      </c>
      <c r="E168" s="31">
        <v>164</v>
      </c>
      <c r="F168" s="32" t="s">
        <v>14</v>
      </c>
      <c r="G168" s="32" t="s">
        <v>218</v>
      </c>
      <c r="H168" s="33">
        <v>53700</v>
      </c>
      <c r="I168" s="33">
        <v>53700</v>
      </c>
      <c r="J168" s="33">
        <v>0</v>
      </c>
      <c r="K168" s="33">
        <v>53700</v>
      </c>
      <c r="L168" s="33">
        <v>1074</v>
      </c>
      <c r="M168" s="33">
        <v>52626</v>
      </c>
      <c r="N168" s="33">
        <f t="shared" si="2"/>
        <v>427398531</v>
      </c>
    </row>
    <row r="169" spans="1:14" s="37" customFormat="1" ht="11.25">
      <c r="A169" s="35"/>
      <c r="B169" s="35"/>
      <c r="C169" s="35"/>
      <c r="D169" s="35"/>
      <c r="E169" s="35"/>
      <c r="F169" s="36"/>
      <c r="G169" s="38" t="s">
        <v>219</v>
      </c>
      <c r="H169" s="34">
        <f aca="true" t="shared" si="3" ref="H169:M169">SUM(H4:H168)</f>
        <v>563166826</v>
      </c>
      <c r="I169" s="34">
        <f t="shared" si="3"/>
        <v>590118235</v>
      </c>
      <c r="J169" s="34">
        <f t="shared" si="3"/>
        <v>60809450</v>
      </c>
      <c r="K169" s="34">
        <f t="shared" si="3"/>
        <v>529308785</v>
      </c>
      <c r="L169" s="34">
        <f t="shared" si="3"/>
        <v>101910254</v>
      </c>
      <c r="M169" s="34">
        <f t="shared" si="3"/>
        <v>427398531</v>
      </c>
      <c r="N169" s="34"/>
    </row>
    <row r="65527" ht="12">
      <c r="K65527" s="7">
        <f>SUM(K4:K65526)</f>
        <v>1058617570</v>
      </c>
    </row>
  </sheetData>
  <printOptions gridLines="1"/>
  <pageMargins left="0.2" right="0.21" top="1.37" bottom="0.55" header="0.28" footer="0.25"/>
  <pageSetup horizontalDpi="600" verticalDpi="600" orientation="landscape" r:id="rId1"/>
  <headerFooter alignWithMargins="0">
    <oddHeader>&amp;C&amp;"Arial,Bold"State of Alaska
Department of Education and Early Development
Capital Improvement Projects (FY2008)
Major Maintenance Grant Fund&amp;9
&amp;10Final List 
</oddHeader>
    <oddFooter>&amp;L&amp;"Small Fonts,Bold"&amp;7Issue Date: 2/1/2007
Run Date:   &amp;D&amp;C&amp;"Small Fonts,Bold"&amp;7Page &amp;P of  &amp;N&amp;R&amp;"Small Fonts,Bold"&amp;7Major Maintenance List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bblancha</dc:creator>
  <cp:keywords/>
  <dc:description/>
  <cp:lastModifiedBy>kmandrews</cp:lastModifiedBy>
  <cp:lastPrinted>2007-03-23T17:38:01Z</cp:lastPrinted>
  <dcterms:created xsi:type="dcterms:W3CDTF">2000-12-18T23:58:17Z</dcterms:created>
  <dcterms:modified xsi:type="dcterms:W3CDTF">2007-03-23T17:39:58Z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